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35" activeTab="0"/>
  </bookViews>
  <sheets>
    <sheet name="INFORME" sheetId="1" r:id="rId1"/>
    <sheet name="SERVICIOS" sheetId="2" r:id="rId2"/>
    <sheet name="Hoja3" sheetId="3" r:id="rId3"/>
  </sheets>
  <definedNames>
    <definedName name="_ftn1" localSheetId="0">'INFORME'!$B$147</definedName>
    <definedName name="_ftnref1" localSheetId="0">'INFORME'!$E$137</definedName>
    <definedName name="_xlnm.Print_Area" localSheetId="0">'INFORME'!$B$1:$G$264</definedName>
    <definedName name="_xlnm.Print_Titles" localSheetId="0">'INFORME'!$1:$3</definedName>
  </definedNames>
  <calcPr fullCalcOnLoad="1" iterate="1" iterateCount="100" iterateDelta="0.001"/>
</workbook>
</file>

<file path=xl/sharedStrings.xml><?xml version="1.0" encoding="utf-8"?>
<sst xmlns="http://schemas.openxmlformats.org/spreadsheetml/2006/main" count="492" uniqueCount="367">
  <si>
    <t>FORMULARIO DE INFORME DE RENDICION DE CUENTAS</t>
  </si>
  <si>
    <t>INSTITUCIONES DE LA FUNCION EJECUTIVA</t>
  </si>
  <si>
    <t>DATOS GENERALES</t>
  </si>
  <si>
    <t>Nombre de la Unidad Administrativa Financiera o de la Entidad Operativa Desconcentrada que rinde cuentas:</t>
  </si>
  <si>
    <t>Coordinación Zonal 5, De Registro Civil Identificación y Cedulación</t>
  </si>
  <si>
    <t>Pertenece a qué institución:</t>
  </si>
  <si>
    <t>Dirección General  De Registro Civil Identificación y Cedulación</t>
  </si>
  <si>
    <t>Adscrita a qué institución:</t>
  </si>
  <si>
    <t>Ministerio de Telecomunicaciones</t>
  </si>
  <si>
    <t>FUNCIÓN A LA QUE PERTENECE</t>
  </si>
  <si>
    <t>Función Ejecutiva</t>
  </si>
  <si>
    <t>X</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</si>
  <si>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</si>
  <si>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</si>
  <si>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</si>
  <si>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</si>
  <si>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</si>
  <si>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</si>
  <si>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</si>
  <si>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</si>
  <si>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</si>
  <si>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</si>
  <si>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</si>
  <si>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</si>
  <si>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</si>
  <si>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</si>
  <si>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</si>
  <si>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</si>
  <si>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</si>
  <si>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</si>
  <si>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</si>
  <si>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Dirección General de Registro Civil, Identificación y Cedulación</t>
  </si>
  <si>
    <t>CORPORACIONES</t>
  </si>
  <si>
    <t>PROGRAMAS</t>
  </si>
  <si>
    <t>CONSEJOS</t>
  </si>
  <si>
    <t>OTRA INSTITUCIONALIDAD</t>
  </si>
  <si>
    <t>NIVEL QUE RINDE CUENTAS:</t>
  </si>
  <si>
    <t>MARQUE CON UNA X</t>
  </si>
  <si>
    <t>Unidad de Administración Financiera - UDAF:</t>
  </si>
  <si>
    <t>Entidad Operativa Desconcentrada - EOD:</t>
  </si>
  <si>
    <t>Unidad de Atención o Gestión - UA-G:</t>
  </si>
  <si>
    <t>DOMICILIO</t>
  </si>
  <si>
    <t>Provincia:</t>
  </si>
  <si>
    <t>GUAYAS</t>
  </si>
  <si>
    <t>Cantón:</t>
  </si>
  <si>
    <t>MILAGRO</t>
  </si>
  <si>
    <t>Parroquia:</t>
  </si>
  <si>
    <t>Dirección:</t>
  </si>
  <si>
    <t>Av. Cristóbal Colón y vía Milagro "Edificio CAC" Km 26 Bloque A 1er. Piso</t>
  </si>
  <si>
    <t>Correo electrónico:</t>
  </si>
  <si>
    <t>comunicacionsocial@registrocivil.gob.ec</t>
  </si>
  <si>
    <t>Página web:</t>
  </si>
  <si>
    <t>www.registrocivil.gob.ec</t>
  </si>
  <si>
    <t>Teléfonos:</t>
  </si>
  <si>
    <t>3712270 Ext 10417</t>
  </si>
  <si>
    <t>RUC:</t>
  </si>
  <si>
    <t>0968605870001</t>
  </si>
  <si>
    <t>REPRESENTANTE LEGAL DE LA UNIDAD DE ADMINISTRACIÓN FINANCIERA:</t>
  </si>
  <si>
    <t>Nombre del o la representante legal de la institución:</t>
  </si>
  <si>
    <t>Vicente Andrés Taiano Gonzalez</t>
  </si>
  <si>
    <t>Cargo del o la representante legal de la institución:</t>
  </si>
  <si>
    <t>Director General</t>
  </si>
  <si>
    <t>Fecha de designación:</t>
  </si>
  <si>
    <t>18 de enero del 2019</t>
  </si>
  <si>
    <t>vincente.taiano@registrocivil.gob.ec</t>
  </si>
  <si>
    <t>23731110 ext 29001</t>
  </si>
  <si>
    <t>RESPONSABLE DE LA ENTIDAD OPERATIVA DESCONCENTRADA:</t>
  </si>
  <si>
    <t>Nombre del o la responsable:</t>
  </si>
  <si>
    <t>Ab. Carlos Alberto Baquerizo Jalil</t>
  </si>
  <si>
    <t>Cargo:</t>
  </si>
  <si>
    <t>Coordinadora Zonal</t>
  </si>
  <si>
    <t>05 de febrero del 2020</t>
  </si>
  <si>
    <t>carlos.baquerizo@registrocivil.gob.ec</t>
  </si>
  <si>
    <t>3712270  Ext.10412</t>
  </si>
  <si>
    <t>RESPONSABLE  DEL PROCESO DE RENDICIÓN DE CUENTAS:</t>
  </si>
  <si>
    <t>Verioska Alejandra Jaramillo Gallardo</t>
  </si>
  <si>
    <t>Analista de Calidad y Operaciones  Zonal 1</t>
  </si>
  <si>
    <t>01 de Agosto del 2019</t>
  </si>
  <si>
    <t>verioska.jaramillo@registrocivil.gob.ec</t>
  </si>
  <si>
    <t>3712270  Ext.10424</t>
  </si>
  <si>
    <t>RESPONSABLE DEL REGISTRO DEL INFORME DE RENDICION DE CUENTAS EN EL SISTEMA:</t>
  </si>
  <si>
    <t xml:space="preserve">DATOS DEL INFORME DE RENDICIÓN DE CUENTAS. </t>
  </si>
  <si>
    <t>Período del cual rinde cuentas:</t>
  </si>
  <si>
    <t>Del 01 de Enero al 31 de diciembre de 2019</t>
  </si>
  <si>
    <t>Fecha en que se realizó la Rendición de Cuentas ante la ciudadanía:</t>
  </si>
  <si>
    <t xml:space="preserve">PENDIENTE POR CONFIRMAR </t>
  </si>
  <si>
    <t>Lugar en donde se realizó la Rendición de Cuentas ante la ciudadanía:</t>
  </si>
  <si>
    <t>COBERTURA GEOGRÁFICA NACIONAL: UNIDAD DE ADMINISTRACIÓN FINANCIERA:</t>
  </si>
  <si>
    <t>COBERTURA</t>
  </si>
  <si>
    <t>N.- DE UNIDADES</t>
  </si>
  <si>
    <t>Nacional</t>
  </si>
  <si>
    <t>COBERTURA GEOGRÁFICA TERRITORIAL: ENTIDADES OPERATIVAS DESCONCENTRADAS QUE INTEGRA:</t>
  </si>
  <si>
    <t>Zonal</t>
  </si>
  <si>
    <t>Regional</t>
  </si>
  <si>
    <t>Provincial</t>
  </si>
  <si>
    <t>Distrital</t>
  </si>
  <si>
    <t xml:space="preserve">Circuitos        </t>
  </si>
  <si>
    <t>COBERTURA GEOGRÁFICA: UNIDADES DE ATENCIÓN  O GESTIÓN QUE INTEGRA:</t>
  </si>
  <si>
    <t>NIVEL</t>
  </si>
  <si>
    <t>N. USUARIOS</t>
  </si>
  <si>
    <t>GÉNERO</t>
  </si>
  <si>
    <t>NACIONALIDADES O PUEBLOS</t>
  </si>
  <si>
    <t>LINK AL MEDIO DE VERIFICACIÓN PUBLICADO EN LA PÁG. WEB DE LA INSTITUCIÓN</t>
  </si>
  <si>
    <t>SAN CRISTÓBAL
SANTA CRUZ
ISABELA</t>
  </si>
  <si>
    <t>MUJERES 12.318
HOMBRES 12.926</t>
  </si>
  <si>
    <t>N/A</t>
  </si>
  <si>
    <t>www.ecuadorencifras.gob.ec</t>
  </si>
  <si>
    <t>Distrital:</t>
  </si>
  <si>
    <t>Circuital</t>
  </si>
  <si>
    <t>Cantonal:</t>
  </si>
  <si>
    <t>Parroquial:</t>
  </si>
  <si>
    <t>Comunidad o recinto:</t>
  </si>
  <si>
    <t>PARTICIPACIÓN CIUDADANA</t>
  </si>
  <si>
    <t>PLANIFICACIÓN PARTICIPATIVA</t>
  </si>
  <si>
    <t>PONGA SI O NO</t>
  </si>
  <si>
    <t>Se han implementado mecanismos de participación ciudadana para la formulación de planes y políticas</t>
  </si>
  <si>
    <t>SI</t>
  </si>
  <si>
    <t>2. planificación estratégica</t>
  </si>
  <si>
    <t>Se coordina con las instancias de participación existentes en el territorio</t>
  </si>
  <si>
    <t>3. Informe Rendición cuentas 2018</t>
  </si>
  <si>
    <t>MECANISMOS DE  PARTICIPACIÓN CIUDADANA</t>
  </si>
  <si>
    <t>Consejo Ciudadanos Sectoriales</t>
  </si>
  <si>
    <t xml:space="preserve">No  </t>
  </si>
  <si>
    <t>-</t>
  </si>
  <si>
    <t xml:space="preserve">Diálogos periódicos de deliberación </t>
  </si>
  <si>
    <t>Consejo Consultivo</t>
  </si>
  <si>
    <t xml:space="preserve">Agenda pública de Consulta a la ciudadanía </t>
  </si>
  <si>
    <t>Audiencia pública</t>
  </si>
  <si>
    <t>No</t>
  </si>
  <si>
    <t>Otros</t>
  </si>
  <si>
    <t>NIVEL DE CUMPLIMIENTO DE LOS COMPROMISOS ASUMIDOS CON LA COMUNIDAD</t>
  </si>
  <si>
    <t>COMPROMISOS ASUMIDOS CON LA COMUNIDAD</t>
  </si>
  <si>
    <t>ESPACIO EN EL QUE SE GENERO EL COMPROMISO</t>
  </si>
  <si>
    <t>RESULTADOS AVANCE/CUMPLIMIENTO</t>
  </si>
  <si>
    <t>LINK AL MEDIO DE VERIFICACIÓN PUBLICADO EN LA PAG. WEB DE LA INSTITUCIÓN</t>
  </si>
  <si>
    <t>Vocerías a la ciudadanía sobre los servicios instituacionales, entre ellos inscripción oportuna de nacimientos y defunción, brigadas móviles, cedulación y pasaportes</t>
  </si>
  <si>
    <t>VOCERÍAS EN MEDIOS DE COMUNICACIÓN</t>
  </si>
  <si>
    <t>Socialización de servicios institucionales en medios de comunicación a través de entrevistas</t>
  </si>
  <si>
    <t>5. Viocerías</t>
  </si>
  <si>
    <t>Minimizar casos de adulteración de identidad a través de capacitaciones a los funcionarios</t>
  </si>
  <si>
    <t>DIRECCIÓN DE INVESTIGACIÓN CIVIL Y MONITOREO</t>
  </si>
  <si>
    <t>Capacitaciones realizadas a funcionarios por parte de la Dirección de Investigación Civil y Monitoreo</t>
  </si>
  <si>
    <t>6. Capacitación Monitoreo</t>
  </si>
  <si>
    <t>MECANISMOS DE CONTROL SOCIAL</t>
  </si>
  <si>
    <t>MECANISMOS DE  CONTROL SOCIAL GENERADOS POR LA COMUNIDAD</t>
  </si>
  <si>
    <t xml:space="preserve">PONGA 
SÍ O NO
</t>
  </si>
  <si>
    <t>OBSERVACIONES</t>
  </si>
  <si>
    <t>Veedurías ciudadanas</t>
  </si>
  <si>
    <t>Observatorios ciudadanos</t>
  </si>
  <si>
    <t>Comités de usuarios</t>
  </si>
  <si>
    <t>Defensorías comunitarias</t>
  </si>
  <si>
    <t>RENDICIÓN DE CUENTAS</t>
  </si>
  <si>
    <t>PROCESO DE RENDICIÓN DE CUENTAS</t>
  </si>
  <si>
    <t>PONGA SÍ O  NO</t>
  </si>
  <si>
    <t>DESCRIBA LA EJECUCIÓN DE ESTE MOMENTO</t>
  </si>
  <si>
    <t>LINK AL MEDIO DE VERIFICACIÓN PUBLICADO EN LA PÁG. WEB DE LA INSTITUCIÓN (Literal m Art. 7 LOTAIP[1])</t>
  </si>
  <si>
    <t>FASE 0</t>
  </si>
  <si>
    <t>Conformación del equipo de rendición de cuentas: Unidad de Administración Financiera (UDAF), Entidad Operativa Desconcentrada (EOD) y Unidad de Atención.</t>
  </si>
  <si>
    <t>CONFORMACIÓN DEL EQUIPO DE RENDICIÓN DE CUENTAS: UNIDAD DE ADMINISTRACIÓN FINANCIERA (UDAF), ENTIDAD OPERATIVA DESCONCENTRADA (EOD) Y UNIDAD DE ATENCIÓN PARA LSA PROVINCIAS DE LOS RÍOS, SANTA ELENA, GALÁPAGOS A TRAVÉS DE MEMORANDO  NRO. DIGERCIC-CZ5-2020-0225-M</t>
  </si>
  <si>
    <t>https://www.registrocivil.gob.ec/biblioteca/rendicion-de-cuentas/</t>
  </si>
  <si>
    <t>Diseño de la propuesta del proceso de rendición de Cuentas.</t>
  </si>
  <si>
    <t>SE PROCEDIÓ A REALIZAR: ANÁLISIS Y
EVALUACIÓN DEL FORMULARIO DE INFORME DE RENDICIÓN DE CUENTAS, IDENTIFICACIÓN DE LA INFORMACIÓN REQUERIDA Y ÁREAS ADMINISTRATIVAS RELACIONADAS, DESIGNACIÓN DE TEMAS PARA EL INGRESO DE LA INFORMACIÓN DE FORMULARIOS A CADA RESPONSABLE SEGÚN EL ÁREA A LA QUE PERTENEZCAN</t>
  </si>
  <si>
    <t>FASE 1</t>
  </si>
  <si>
    <t>Evaluación de la Gestión Institucional: Unidad de Administración Financiera (UDAF), Entidad Operativa Desconcentrada (EOD) y Unidad de Atención.</t>
  </si>
  <si>
    <t>NO</t>
  </si>
  <si>
    <t>Llenar el Formulario de informe de rendición de cuentas establecido por el CPCCS para la UDAF, EOD y Unidad de Atención.</t>
  </si>
  <si>
    <t>ANÁLISIS Y EVALUACIÓN DEL FORMULARIO DE INFORME DE RENDICIÓN DE CUENTAS.
DESIGNACIÓN DE TEMAS PARA EL INGRESO DE INFORMACIÓN DE FORMULARIO A CADA
RESPONSABLE SEGÚN EL ÁREA A LA QUE
PERTENEZCAN. CONSOLIDACIÓN DE TEMAS E INGRESO DE INFORMACIÓN DEL FORMULARIO DE  RENDICIÓN DE CUENTAS.</t>
  </si>
  <si>
    <t>Redacción del Informe de rendición de cuentas</t>
  </si>
  <si>
    <t>REDACCIÓN DE TEMAS A TRATAR EN LA
AUDIENCIA PÚBLICA CON CADA RESPONSABLE DE AREA.</t>
  </si>
  <si>
    <t>Socialización interna y aprobación del Informe de rendición de cuentas por parte de los responsables.</t>
  </si>
  <si>
    <t>SOCIALIZACIÓN INTERNA Y APROBACIÓN DEL CONTENIDO DE LA AUDIENCIA PÚBLICA, POR PARTE DE LOS RESPONSABLES.</t>
  </si>
  <si>
    <t>FASE 2</t>
  </si>
  <si>
    <t>Difusión del Informe de rendición de cuentas a través de distintos medios.</t>
  </si>
  <si>
    <t>LA DIFUSIÓN DEL EVENTO SE REALIZARÁ MEDIANTE LA PÁGINA WEB DE REGISTRO CIVIL, FACEBOOK, TWITTER, MEDIOS LOCALES MEDIANTES BOLETÍN INSTITUCIONAL, A MÁS DE LAS INVITACIONES ENTREGADAS DE ACUERDO A LA LISTA DE INVITACIONES PREVIAMENTE DEFINIDAS.</t>
  </si>
  <si>
    <t>Planificación de los eventos participativos</t>
  </si>
  <si>
    <t>ELECCIÓN DE LUGAR DONDE SE REALIZARÁ LA AUDIENCIA PÚBLICA DE RENDICIÓN DE CUENTAS.
PROTOCOLO A SEGUIR EN LA AUDIENCIA
PÚBLICA DE ACUERDO A LINEAMIENTOS DE LA DIRECCIÓN NACIONAL DE PLANIFICACIÓN.
SELECCIÓN Y VALIDACIÓN DE INVITADOS POR PARTE DE LAS COORDINACIÓN DE OFICINA TÉCNICA.
EVENTO MASIVO DE SOCIALIZACIÓN CON
FUNCIONARIOS ( PREVIO AL EVENTO SE
COMUNICARÁ A LOS FUNCIONARIOS VÍA CORREO INSTITUCIONAL)
SE REMITIRÁN LAS INVITACIONES DE ACUERDO A LAS DIRECTRICES OTORGADAS POR LA DIRECCIÓN DE COMUNICACIONES</t>
  </si>
  <si>
    <t>Realización del evento de rendición de cuentas</t>
  </si>
  <si>
    <t>EN ATENCIÓN A LO DISPUESTO POR EL CONSEJO DE PARTICIPACIÓN CIUDADANA Y CONTROL SOCIAL A TRAVÉS DE SUS DIRECTRICES, SE REALIZARÁN LAS AUDIENCIAS PÚBLICAS DE RENDICIÓN DE CUENTAS DE LAS COORDINACIÓN
DE OFICINAS TÉCNICAS PROVINCIALES.</t>
  </si>
  <si>
    <t>Fecha en que se realizó la rendición de cuentas ante la ciudadanía.</t>
  </si>
  <si>
    <t>SE REALIZARÁ EL EVENTO RENDICIÓN DE CUENTAS EN LAS COORDINACIONES DE OFICINA TÉCNICA DE LOS RÍOS, SANTA ELENA Y GALÁPAGOS</t>
  </si>
  <si>
    <t>Lugar donde se realizó la rendición de cuentas ante la ciudadanía:</t>
  </si>
  <si>
    <t xml:space="preserve"> -AUDITORIO DE LA CNT  SAN CRISTÓBAL -PROV. GALÁPAGOS
- AGENCIA DE REGISTRO CIVIL SALINAS -  PROV. SANTA ELENA
- AGENCIA DE REGISTRO CIVIL BABAHOYO - PROV. LOS RÍOS</t>
  </si>
  <si>
    <r>
      <t xml:space="preserve">Incorporación de los aportes ciudadanos en el </t>
    </r>
    <r>
      <rPr>
        <i/>
        <sz val="10"/>
        <color indexed="8"/>
        <rFont val="Calibri"/>
        <family val="2"/>
      </rPr>
      <t>Informe de rendición de cuentas</t>
    </r>
    <r>
      <rPr>
        <sz val="10"/>
        <color indexed="8"/>
        <rFont val="Calibri"/>
        <family val="2"/>
      </rPr>
      <t>.</t>
    </r>
  </si>
  <si>
    <t>DURANTE LA REALIZACIÓN DEL EVENTO DE RENDICIÓN DE CUENTAS SE TOMARÁ NOTA DEL APORTE DE LOS CIUDADANOS</t>
  </si>
  <si>
    <t>FASE 3</t>
  </si>
  <si>
    <t>Entrega del Informe de rendición de cuentas al CPCCS, a través del ingreso del Informe en el sistema virtual.</t>
  </si>
  <si>
    <t>SE REALIZA LA ENTREGA DEL INFORME DE
RENDICIÓN DE CUENTAS AL CPCCS, A TRAVÉS
DEL INGRESO DEL INFORME EN EL SISTEMA
VIRTUAL.</t>
  </si>
  <si>
    <t>Describa los principales aportes ciudadanos recibidos:</t>
  </si>
  <si>
    <t>PENDIENTE LA REALIZACIÓN DEL EVENTO DE RENDICIÓN DE CUENTAS 2019</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</si>
  <si>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</si>
  <si>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</si>
  <si>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</si>
  <si>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RESULTADOS</t>
  </si>
  <si>
    <t>(Reportar particularidades que dificultaron la incorporación del aporte en la gestión institucional)</t>
  </si>
  <si>
    <t>NINGUNA</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</si>
  <si>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</si>
  <si>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</si>
  <si>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</si>
  <si>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</si>
  <si>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</si>
  <si>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</si>
  <si>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</si>
  <si>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</si>
  <si>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</si>
  <si>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</si>
  <si>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</si>
  <si>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</si>
  <si>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</si>
  <si>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</si>
  <si>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</si>
  <si>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 xml:space="preserve">SI    </t>
  </si>
  <si>
    <t>https://www.registrocivil.gob.ec/transparencia/</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</si>
  <si>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</si>
  <si>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</si>
  <si>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</si>
  <si>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</si>
  <si>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</si>
  <si>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</si>
  <si>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IMPLEMENTACIÓN DE POLÍTICAS PÚBLICAS PARA LA IGUALDAD:</t>
  </si>
  <si>
    <t>IMPLEMENTACIÓN DE POLÍTICAS PÚBLICAS 
PARA LA IGUALDAD</t>
  </si>
  <si>
    <t xml:space="preserve">SI /NO </t>
  </si>
  <si>
    <t>DESCRIBA LA POLÍTICA IMPLEMENTADA</t>
  </si>
  <si>
    <t>DETALLE PRINCIPALES RESULTADOS OBTENIDOS</t>
  </si>
  <si>
    <t>EXPLIQUE COMO APORTA EL RESULTADO AL CUMPLIMIENTO DE LAS AGENDAS DE IGUALDAD</t>
  </si>
  <si>
    <t>Políticas públicas interculturales</t>
  </si>
  <si>
    <t xml:space="preserve"> La operación de agencias de atención de la DIGERCIC modernizadas en las localidades anotadas, cubre la demanda potencial por parte de etnias, pueblos y nacionalidades </t>
  </si>
  <si>
    <t>La Coordinación Zonal 5, De
Registro Civil, Identificación y Cedulación,  en la provincia de Galápagos cuenta con 3  puntos de atención</t>
  </si>
  <si>
    <t xml:space="preserve">Agencia de San Cristóbal, Provincia de Galápagos será de beneficio para parroquias como El Progreso e Isla Santa María; 
Agencia de Santa Cruz, Provincia de Galápagos será de beneficio para parroquias como Bellavista y Santa Rosa;
Agencia de Isabela, Provincia de Galápagos será de beneficio para la parroquia Tomas de Berlanga.
 </t>
  </si>
  <si>
    <t>Políticas públicas generacionales</t>
  </si>
  <si>
    <t>Se brinda el servicio de inscripción de nacimientos en los 3 puntos de atención de la provincia de Galápagos: San Cristóbal, Santa Cruz e Isabela.</t>
  </si>
  <si>
    <t xml:space="preserve">En las 3 Agencias de Registro Civil  se realizaró la inscripción de 405 niños y niñas. </t>
  </si>
  <si>
    <t>Los puntos de atención de Registro Civil  generan un aporte invaluable a la ciudadanía,en donde se da a conocer a los usuarios la importancia de inscribir oportunamente a los recién nacidos, proporcionándole con ello una identidad de manera ágil y oportuna.</t>
  </si>
  <si>
    <t>Políticas públicas de discapacidades</t>
  </si>
  <si>
    <t xml:space="preserve">De conformidad con la ley, se han emitido sin costo,  cédulas a personas con discapacidad, así como servicios de Registro Civil, entre otros: Copias Íntegras, Partidas de Nacimiento y Resoluciones Administrativas, etc). También se registra la emisión de pasaporte a personas que presentan el carnet del CONADIS. </t>
  </si>
  <si>
    <t xml:space="preserve">
1.158 Especies por servicios
6.534 cédulas entregadas sin costo a personas con discapidad
746 pasaportes emitidos a personas con discapacidad.
 </t>
  </si>
  <si>
    <t>Aporta con la  Exoneración de tarifas para los ciudadanos con discapacidad  igual o superior al 30 %</t>
  </si>
  <si>
    <t>Políticas públicas de género</t>
  </si>
  <si>
    <t>En la Ley  Orgánica de Gestión de la Identidad  y Datos Civiles, publicado en el Registro Oficial Suplemento 684 de 04 de febrero de 2016 .                 Art. 78  y Art. 94</t>
  </si>
  <si>
    <t>507 cambios de nombre</t>
  </si>
  <si>
    <t>El Art. 78 permite que toda persona  desde los 18 años de edad por sus propios medios , por una sola vez podrá cambiar sus nombres propios, alterar el orden de los mismos, suprimir uno cuando conste más de dos o aumentar cuando conste con uno solo nombre, sin más que su voluntad ante la autoridad competente de la dirección General de registro Civil, Identificación y Cedulación.     
El Art. 94  Indica que Voluntariamente, al cumplir la mayoría de edad y por una sola vez, la persona por autodeterminación podrá sustituir en campo sexo por el de género que puede ser: masculino o femenino. El acto se realizará en presencia de dos testigos que acrediten una autodeterminación en esta Ley y su reglamento. Este cambio no afectará los datos del registro único de la persona relativos al sexo. De darse esta situación, el peticionario podrá solicitar el cambio de los nombres a causa de la sustitución del campo sexo por el de género.</t>
  </si>
  <si>
    <t>Políticas públicas de movilidad humana</t>
  </si>
  <si>
    <t xml:space="preserve">El Registro Civil acerca el servicio de cedulación e inscripciones  mediante la realización de brigadas móviles </t>
  </si>
  <si>
    <t>211 brigadas realizadas en la zona</t>
  </si>
  <si>
    <t>La finalidad de las brigadas móviles es acercar nuestros servicios a los lugares más alejados de la zona central del país.</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</si>
  <si>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</si>
  <si>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</si>
  <si>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</si>
  <si>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INCREMENTAR LOS NIVELES DE SATISFACCIÓN DE LOS USUARIOS</t>
  </si>
  <si>
    <t>INCREMENTAR LA INSCRIPCIÓN Y REGISTRO DE HECHOS Y ACTOS CIVILES OPORTUNOS CON CALIDAD</t>
  </si>
  <si>
    <t xml:space="preserve"> INCREMENTAR LA IDENTIFICACIÓN DE LOS ECUATORIANOS Y EXTRANJEROS QUE RESIDEN LEGALMENTE EN EL PAÍS </t>
  </si>
  <si>
    <t>INCREMENTAR LA OFERTA Y PROVISIÓN DE SERVICIOS ELECTRÓNICOS</t>
  </si>
  <si>
    <t>INCREMENTAR EL DESARROLLO DEL TALENTO HUMANO DE LA DIGERCIC</t>
  </si>
  <si>
    <t>INCREMENTAR EL USO EFICIENTE DEL PRESUPUESTO DE LA DIGERCIC</t>
  </si>
  <si>
    <t>INCREMENTAR LA CONFIABILIDAD Y DISPONIBILIDAD DE LA INFORMACIÓN REGISTRAL FÍSICA Y ELECTRÓNICA</t>
  </si>
  <si>
    <t>INCREMENTAR LA EFICIENCIA INSTITUCIONAL DE LA DIGERCIC</t>
  </si>
  <si>
    <t>CUMPLIMIENTO DE LA EJECUCIÓN PROGRAMÁTICA Y PRESUPUESTARIA</t>
  </si>
  <si>
    <t>META  POA</t>
  </si>
  <si>
    <t>INDICADOR DE LA META</t>
  </si>
  <si>
    <t>% CUMPLIMIENTO DE LA GESTIÓN</t>
  </si>
  <si>
    <t>PRESUPUESTO CODIFICADO</t>
  </si>
  <si>
    <t xml:space="preserve">PRESUPUESTO EJECUTADO </t>
  </si>
  <si>
    <t>% CUMPLIMIENTO DEL PRESUPUESTO</t>
  </si>
  <si>
    <t xml:space="preserve">LINK AL MEDIO DE VERIFICACIÓN PUBLICADO EN LA PÁG. WEB DE LA INSTITUCIÓN </t>
  </si>
  <si>
    <t>N.-</t>
  </si>
  <si>
    <t xml:space="preserve">DESCRIPCIÓN </t>
  </si>
  <si>
    <t>TOTALES PLANIFICADOS</t>
  </si>
  <si>
    <t>TOTALES CUMPLIDOS</t>
  </si>
  <si>
    <t>Se consolida la información de inscripciones de nacimiento de los canales de atención, obteniendo de manera mensual un resultado</t>
  </si>
  <si>
    <t xml:space="preserve"> GALÁPAGOS - Total de inscripciones de nacimiento </t>
  </si>
  <si>
    <t>Se consolida la información de inscripciones de defunción de los canales de atención, obteniendo de manera mensual un resultado</t>
  </si>
  <si>
    <t xml:space="preserve">GALÁPAGOS - Total de inscripciones de defunciones </t>
  </si>
  <si>
    <t>Mide la cantidad de respuestas realizadas a las Resoluciones Administrativas por parte de los Archivos Provinciales (corrección de datos, cambios de nombre, posesión notoria de apellido, etc.) dentro del tiempo establecido (72 horas) sobre el total de  solicitudes realizadas a los mismos a través del sistemas SIRSIS.</t>
  </si>
  <si>
    <t xml:space="preserve">GALÁPAGOS - Porcentaje de efectividad en la ejecución de subinscripciones en partidas integras </t>
  </si>
  <si>
    <t>Mide la cantidad de solicitudes de cambios por datos sensibles devueltas por los Delegados Provinciales por  no cumplir con los requisitos establecidos para su trámite.</t>
  </si>
  <si>
    <t>GALÁPAGOS - Porcentaje de devoluciones de solicitudes de cambios de datos sensibles por falta de requisitos</t>
  </si>
  <si>
    <t>Mide la eficiencia en la respuesta de los archivos provinciales y archivo nacional, dentro del plazo de 48 horas a las solicitudes de documentos registrales,  sobre el total de solicitudes realizadas a los archivos.</t>
  </si>
  <si>
    <t>GALÁPAGOS Porcentaje en la eficiencia en la respuesta a requerimientos de documentos registrales</t>
  </si>
  <si>
    <t>Mide la cantidad de partidas integras reconstruidas en los Archivos Provinciales dentro del tiempo establecido de 48 horas a partir de las autorizaciones de reconstrucción emitidas por el Archivo Nacional.</t>
  </si>
  <si>
    <t xml:space="preserve">GALÁPAGOS.- Porcentaje de partidas integras reconstruidas en zona </t>
  </si>
  <si>
    <t xml:space="preserve">Mide las acciones que comprenden la intervención mínima de los documentos registrales que reposan en los archivos técnicos de la Institución. </t>
  </si>
  <si>
    <t xml:space="preserve">GALÁPAGOS.- Porcentaje de conservación e intervención de documentos registrales </t>
  </si>
  <si>
    <t>Mide la producción de documentos de identificación entregados en todos los puntos de atención de las provincias, brigadas y PCD por renovación y primera vez.</t>
  </si>
  <si>
    <t xml:space="preserve">GALÁPAGOS - Número total de cédulas producidas </t>
  </si>
  <si>
    <t>Mide la producción de documentos de viaje (pasaportes ordinarios) entregados en todos los puntos de atención de las provincias, por renovación y primera vez.</t>
  </si>
  <si>
    <t>GALÁPAGOS - Número total de documentos de viaje (pasaportes ordinarios) producidos</t>
  </si>
  <si>
    <t>CUMPLIMIENTO DE EJECUCIÓN PRESUPUESTARIA: EN  CASO DE QUE NO PUEDA LLENAR LA EJECUCIÓN PRESUPUESTARIA POR META, UTILIZAR ESTA MATRIZ</t>
  </si>
  <si>
    <t>ÁREAS, PROGRAMAS Y PROYECTOS</t>
  </si>
  <si>
    <t>PRESUPUESTO EJECUTADO</t>
  </si>
  <si>
    <t>% CUMPLIMIENTO</t>
  </si>
  <si>
    <t>01-000</t>
  </si>
  <si>
    <t>https://esigef.finanzas.gob.ec/eSIGEF/menu/index.html</t>
  </si>
  <si>
    <t>TOTAL</t>
  </si>
  <si>
    <t>TOTAL PRESUPUESTO INSTITUCIONAL</t>
  </si>
  <si>
    <t>GASTO CORRIENTE PLANIFICADO</t>
  </si>
  <si>
    <t>GASTO CORRIENTE EJECUTADO</t>
  </si>
  <si>
    <t>GASTO DE INVERSIÓN PLANIFICADO</t>
  </si>
  <si>
    <t>GASTO DE INVERSIÓN EJECUTADO</t>
  </si>
  <si>
    <t>PLANIFICACIÓN 2019</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</si>
  <si>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</si>
  <si>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</si>
  <si>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</si>
  <si>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</si>
  <si>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</si>
  <si>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</si>
  <si>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</si>
  <si>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</si>
  <si>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</si>
  <si>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https://www.compraspublicas.gob.ec/ProcesoContratacion/compras/IC/buscarInfima.cpe#</t>
  </si>
  <si>
    <t>Publicación</t>
  </si>
  <si>
    <t>Licitación</t>
  </si>
  <si>
    <t>Subasta Inversa Electrónica</t>
  </si>
  <si>
    <t>https://www.compraspublicas.gob.ec/ProcesoContratacion/compras/PC/buscarProceso.cpe?sg=1#</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</si>
  <si>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</si>
  <si>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</si>
  <si>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</si>
  <si>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</si>
  <si>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</si>
  <si>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</si>
  <si>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</si>
  <si>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</si>
  <si>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</si>
  <si>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</si>
  <si>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</si>
  <si>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</si>
  <si>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</si>
  <si>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</si>
  <si>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</si>
  <si>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</si>
  <si>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</si>
  <si>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EXPROPIACIONES/ DONACIONES</t>
  </si>
  <si>
    <t>INCORPORACIÓN DE RECOMENDACIONES Y DICTÁMENES POR PARTE DE LAS ENTIDADES DE LA FUNCIÓN DE TRANSPARENCIA Y CONTROL SOCIAL, Y LA PROCURADURÍA GENERAL DEL ESTADO</t>
  </si>
  <si>
    <t>ENTIDAD QUE RECOMIENDA</t>
  </si>
  <si>
    <t>RECOMENDACIONES Y/O DICTÁMENES EMANADOS</t>
  </si>
  <si>
    <t>INFORME EL CUMPLIMIENTO DE RECOMENDACIONES Y DICTÁMENES</t>
  </si>
  <si>
    <t xml:space="preserve">OBSERVACIONES </t>
  </si>
  <si>
    <r>
      <t>LINK AL MEDIO DE VERIFICACIÓN PUBLICADO EN LA PÁG. WEB DE LA INSTITUCIÓN (</t>
    </r>
    <r>
      <rPr>
        <b/>
        <sz val="10"/>
        <color indexed="8"/>
        <rFont val="Calibri"/>
        <family val="2"/>
      </rPr>
      <t>Literal h del artículo 7 de la LOTAIP)</t>
    </r>
  </si>
  <si>
    <t>SERVICIOS CONADIS</t>
  </si>
  <si>
    <t>TIPO DE TRÁMITE</t>
  </si>
  <si>
    <t>ENERO</t>
  </si>
  <si>
    <t>FEBRERO</t>
  </si>
  <si>
    <t>MARZO</t>
  </si>
  <si>
    <t>ABRIL</t>
  </si>
  <si>
    <t>MAYO</t>
  </si>
  <si>
    <t>JUNIO</t>
  </si>
  <si>
    <t>JULIO</t>
  </si>
  <si>
    <t>AGOSTO</t>
  </si>
  <si>
    <t>SEPTIEMBRE</t>
  </si>
  <si>
    <t>OCTUBRE</t>
  </si>
  <si>
    <t>NOVIEMBRE</t>
  </si>
  <si>
    <t>DICIEMBRE</t>
  </si>
  <si>
    <t>ESPECIES</t>
  </si>
  <si>
    <t>CEDULAS</t>
  </si>
  <si>
    <t>PASAPORTE</t>
  </si>
  <si>
    <t>CAMBIOS DE NOMBRE</t>
  </si>
  <si>
    <t>MASCULINO</t>
  </si>
  <si>
    <t xml:space="preserve"> FEMENINO</t>
  </si>
  <si>
    <t xml:space="preserve"> GLBTI</t>
  </si>
  <si>
    <t xml:space="preserve"> MONTUBIO</t>
  </si>
  <si>
    <t xml:space="preserve"> MESTIZO</t>
  </si>
  <si>
    <t xml:space="preserve"> CHOLO</t>
  </si>
  <si>
    <t xml:space="preserve"> INDIGENA</t>
  </si>
  <si>
    <t xml:space="preserve"> AFROECUATORIANO</t>
  </si>
  <si>
    <t>LOS RÍOS</t>
  </si>
  <si>
    <t>SANTA ELENA</t>
  </si>
  <si>
    <t>GALÁPAGOS</t>
  </si>
  <si>
    <t>https://www.registrocivil.gob.ec/wp-content/uploads/downloads/2019/12/Literal_m-Mecanismos_de_rendicion_de_cuentas_a_la_ciudadania.pdf</t>
  </si>
  <si>
    <t>https://www.registrocivil.gob.ec/wp-content/uploads/downloads/2019/12/Literal_k-Planes_y_programas_en_ejecucion.pdf</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</si>
</sst>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0_ "/>
    <numFmt numFmtId="175" formatCode="#,000_);[Red]\(#,000\)"/>
    <numFmt numFmtId="176" formatCode="0.00_ "/>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56">
    <font>
      <sz val="11"/>
      <color theme="1"/>
      <name val="Calibri"/>
      <family val="2"/>
    </font>
    <font>
      <sz val="11"/>
      <color indexed="8"/>
      <name val="Calibri"/>
      <family val="2"/>
    </font>
    <font>
      <b/>
      <sz val="10"/>
      <color indexed="8"/>
      <name val="Calibri"/>
      <family val="2"/>
    </font>
    <font>
      <sz val="10"/>
      <color indexed="8"/>
      <name val="Calibri"/>
      <family val="2"/>
    </font>
    <font>
      <i/>
      <sz val="10"/>
      <color indexed="8"/>
      <name val="Calibri"/>
      <family val="2"/>
    </font>
    <font>
      <b/>
      <sz val="11"/>
      <color indexed="56"/>
      <name val="Calibri"/>
      <family val="2"/>
    </font>
    <font>
      <u val="single"/>
      <sz val="11"/>
      <color indexed="12"/>
      <name val="Calibri"/>
      <family val="2"/>
    </font>
    <font>
      <u val="single"/>
      <sz val="11"/>
      <color indexed="20"/>
      <name val="Calibri"/>
      <family val="2"/>
    </font>
    <font>
      <b/>
      <sz val="11"/>
      <color indexed="63"/>
      <name val="Calibri"/>
      <family val="2"/>
    </font>
    <font>
      <b/>
      <sz val="13"/>
      <color indexed="56"/>
      <name val="Calibri"/>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sz val="11"/>
      <color indexed="62"/>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b/>
      <sz val="14"/>
      <color indexed="8"/>
      <name val="Calibri"/>
      <family val="2"/>
    </font>
    <font>
      <b/>
      <sz val="9"/>
      <color indexed="8"/>
      <name val="Calibri"/>
      <family val="2"/>
    </font>
    <font>
      <b/>
      <sz val="8"/>
      <color indexed="8"/>
      <name val="Calibri"/>
      <family val="2"/>
    </font>
    <font>
      <b/>
      <sz val="10"/>
      <name val="Calibri"/>
      <family val="2"/>
    </font>
    <font>
      <sz val="10"/>
      <name val="Calibri"/>
      <family val="2"/>
    </font>
    <font>
      <b/>
      <sz val="10"/>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0000FF"/>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1"/>
    </font>
    <font>
      <b/>
      <sz val="15"/>
      <color theme="3"/>
      <name val="Calibri"/>
      <family val="2"/>
    </font>
    <font>
      <b/>
      <sz val="13"/>
      <color theme="3"/>
      <name val="Calibri"/>
      <family val="2"/>
    </font>
    <font>
      <b/>
      <sz val="11"/>
      <color theme="1"/>
      <name val="Calibri"/>
      <family val="2"/>
    </font>
    <font>
      <sz val="10"/>
      <color rgb="FF000000"/>
      <name val="Calibri"/>
      <family val="2"/>
    </font>
    <font>
      <sz val="10"/>
      <color theme="1"/>
      <name val="Calibri"/>
      <family val="2"/>
    </font>
    <font>
      <b/>
      <sz val="9"/>
      <color rgb="FF000000"/>
      <name val="Calibri"/>
      <family val="2"/>
    </font>
    <font>
      <b/>
      <sz val="10"/>
      <color rgb="FF000000"/>
      <name val="Calibri"/>
      <family val="2"/>
    </font>
    <font>
      <b/>
      <sz val="10"/>
      <color theme="1"/>
      <name val="Calibri"/>
      <family val="2"/>
    </font>
    <font>
      <b/>
      <sz val="11"/>
      <color rgb="FF000000"/>
      <name val="Calibri"/>
      <family val="2"/>
    </font>
    <font>
      <b/>
      <sz val="10"/>
      <color rgb="FFFF0000"/>
      <name val="Calibri"/>
      <family val="2"/>
    </font>
    <font>
      <b/>
      <sz val="8"/>
      <color rgb="FF000000"/>
      <name val="Calibri"/>
      <family val="2"/>
    </font>
    <font>
      <b/>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AC090"/>
        <bgColor indexed="64"/>
      </patternFill>
    </fill>
    <fill>
      <patternFill patternType="solid">
        <fgColor rgb="FFFDE9D9"/>
        <bgColor indexed="64"/>
      </patternFill>
    </fill>
    <fill>
      <patternFill patternType="solid">
        <fgColor rgb="FFFFFFFF"/>
        <bgColor indexed="64"/>
      </patternFill>
    </fill>
    <fill>
      <patternFill patternType="solid">
        <fgColor theme="0"/>
        <bgColor indexed="64"/>
      </patternFill>
    </fill>
    <fill>
      <patternFill patternType="solid">
        <fgColor rgb="FFFDE9D9"/>
        <bgColor indexed="64"/>
      </patternFill>
    </fill>
    <fill>
      <patternFill patternType="solid">
        <fgColor theme="9" tint="0.7999500036239624"/>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right style="medium"/>
      <top/>
      <bottom style="medium">
        <color rgb="FF000000"/>
      </bottom>
    </border>
    <border>
      <left style="medium">
        <color rgb="FF000000"/>
      </left>
      <right style="medium">
        <color rgb="FF000000"/>
      </right>
      <top style="medium">
        <color rgb="FF000000"/>
      </top>
      <bottom style="medium">
        <color rgb="FF000000"/>
      </bottom>
    </border>
    <border>
      <left/>
      <right style="medium"/>
      <top style="medium"/>
      <bottom style="medium"/>
    </border>
    <border>
      <left style="medium">
        <color rgb="FF000000"/>
      </left>
      <right style="medium">
        <color rgb="FF000000"/>
      </right>
      <top/>
      <bottom/>
    </border>
    <border>
      <left style="medium"/>
      <right style="medium"/>
      <top style="medium"/>
      <bottom style="medium"/>
    </border>
    <border>
      <left style="medium"/>
      <right style="medium">
        <color rgb="FF000000"/>
      </right>
      <top style="medium"/>
      <bottom style="medium"/>
    </border>
    <border>
      <left/>
      <right style="medium">
        <color rgb="FF000000"/>
      </right>
      <top style="medium"/>
      <bottom style="medium"/>
    </border>
    <border>
      <left/>
      <right style="medium"/>
      <top/>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medium">
        <color rgb="FF000000"/>
      </right>
      <top/>
      <bottom/>
    </border>
    <border>
      <left/>
      <right/>
      <top style="medium"/>
      <bottom style="medium"/>
    </border>
    <border>
      <left/>
      <right/>
      <top/>
      <bottom style="medium"/>
    </border>
    <border>
      <left style="medium"/>
      <right/>
      <top/>
      <bottom style="medium"/>
    </border>
    <border>
      <left style="medium"/>
      <right/>
      <top/>
      <bottom style="medium">
        <color rgb="FF000000"/>
      </bottom>
    </border>
    <border>
      <left style="medium"/>
      <right/>
      <top style="medium"/>
      <bottom/>
    </border>
    <border>
      <left style="medium"/>
      <right style="medium"/>
      <top style="medium"/>
      <bottom/>
    </border>
    <border>
      <left/>
      <right style="medium"/>
      <top style="medium"/>
      <botto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top style="thin"/>
      <bottom style="medium"/>
    </border>
    <border>
      <left style="medium"/>
      <right style="medium"/>
      <top style="thin"/>
      <bottom style="medium"/>
    </border>
    <border>
      <left/>
      <right/>
      <top style="thin"/>
      <bottom style="medium"/>
    </border>
    <border>
      <left style="medium">
        <color rgb="FF000000"/>
      </left>
      <right style="medium">
        <color rgb="FF000000"/>
      </right>
      <top style="medium"/>
      <bottom style="medium"/>
    </border>
    <border>
      <left style="medium"/>
      <right style="medium">
        <color rgb="FF000000"/>
      </right>
      <top>
        <color indexed="63"/>
      </top>
      <bottom style="medium"/>
    </border>
    <border>
      <left style="medium">
        <color rgb="FF000000"/>
      </left>
      <right style="medium">
        <color rgb="FF000000"/>
      </right>
      <top style="medium">
        <color indexed="8"/>
      </top>
      <bottom style="medium"/>
    </border>
    <border>
      <left style="medium">
        <color rgb="FF000000"/>
      </left>
      <right style="medium">
        <color rgb="FF000000"/>
      </right>
      <top style="medium">
        <color rgb="FF000000"/>
      </top>
      <bottom style="medium"/>
    </border>
    <border>
      <left style="medium"/>
      <right style="medium">
        <color rgb="FF000000"/>
      </right>
      <top/>
      <bottom style="medium">
        <color rgb="FF000000"/>
      </bottom>
    </border>
    <border>
      <left/>
      <right/>
      <top/>
      <bottom style="medium">
        <color rgb="FF000000"/>
      </bottom>
    </border>
    <border>
      <left/>
      <right style="medium"/>
      <top/>
      <bottom style="medium">
        <color rgb="FF000000"/>
      </bottom>
    </border>
    <border>
      <left/>
      <right style="medium">
        <color rgb="FF000000"/>
      </right>
      <top/>
      <bottom style="medium"/>
    </border>
    <border>
      <left style="medium">
        <color rgb="FF000000"/>
      </left>
      <right style="medium">
        <color rgb="FF000000"/>
      </right>
      <top/>
      <bottom style="medium"/>
    </border>
    <border>
      <left/>
      <right style="medium">
        <color rgb="FF000000"/>
      </right>
      <top style="medium">
        <color rgb="FF000000"/>
      </top>
      <bottom style="medium">
        <color rgb="FF000000"/>
      </bottom>
    </border>
    <border>
      <left style="medium"/>
      <right/>
      <top style="medium"/>
      <bottom style="medium"/>
    </border>
    <border>
      <left style="medium">
        <color rgb="FF000000"/>
      </left>
      <right/>
      <top style="medium">
        <color rgb="FF000000"/>
      </top>
      <bottom style="medium">
        <color rgb="FF000000"/>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right/>
      <top style="medium"/>
      <bottom/>
    </border>
    <border>
      <left/>
      <right style="medium">
        <color rgb="FF000000"/>
      </right>
      <top style="medium"/>
      <bottom/>
    </border>
    <border>
      <left style="medium"/>
      <right style="medium"/>
      <top/>
      <bottom/>
    </border>
    <border>
      <left style="medium">
        <color rgb="FF000000"/>
      </left>
      <right style="medium">
        <color rgb="FF000000"/>
      </right>
      <top style="medium"/>
      <bottom/>
    </border>
    <border>
      <left/>
      <right style="medium"/>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42">
    <xf numFmtId="0" fontId="0" fillId="0" borderId="0" xfId="0" applyFont="1" applyAlignment="1">
      <alignment/>
    </xf>
    <xf numFmtId="0" fontId="46" fillId="0" borderId="10" xfId="0" applyFont="1" applyBorder="1" applyAlignment="1">
      <alignment horizontal="center"/>
    </xf>
    <xf numFmtId="0" fontId="46" fillId="0" borderId="10" xfId="0" applyFont="1" applyBorder="1" applyAlignment="1">
      <alignment/>
    </xf>
    <xf numFmtId="0" fontId="0" fillId="0" borderId="10" xfId="0" applyBorder="1" applyAlignment="1">
      <alignment horizontal="center"/>
    </xf>
    <xf numFmtId="0" fontId="0" fillId="0" borderId="10" xfId="0" applyBorder="1" applyAlignment="1">
      <alignment/>
    </xf>
    <xf numFmtId="174" fontId="0" fillId="0" borderId="10" xfId="0" applyNumberFormat="1" applyBorder="1" applyAlignment="1">
      <alignment/>
    </xf>
    <xf numFmtId="0" fontId="46" fillId="0" borderId="0" xfId="0" applyFont="1" applyAlignment="1">
      <alignment/>
    </xf>
    <xf numFmtId="0" fontId="0" fillId="0" borderId="10" xfId="0"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47" fillId="33" borderId="11" xfId="0" applyFont="1" applyFill="1" applyBorder="1" applyAlignment="1">
      <alignment wrapText="1"/>
    </xf>
    <xf numFmtId="0" fontId="0" fillId="34" borderId="12" xfId="0" applyFill="1" applyBorder="1" applyAlignment="1">
      <alignment wrapText="1"/>
    </xf>
    <xf numFmtId="0" fontId="48" fillId="0" borderId="0" xfId="0" applyFont="1" applyAlignment="1">
      <alignment horizontal="justify" vertical="center" wrapText="1"/>
    </xf>
    <xf numFmtId="0" fontId="47" fillId="33" borderId="13" xfId="0" applyFont="1" applyFill="1" applyBorder="1" applyAlignment="1">
      <alignment wrapText="1"/>
    </xf>
    <xf numFmtId="0" fontId="0" fillId="34" borderId="12" xfId="0" applyFill="1" applyBorder="1" applyAlignment="1">
      <alignment horizontal="center" wrapText="1"/>
    </xf>
    <xf numFmtId="0" fontId="48" fillId="34" borderId="12" xfId="0" applyFont="1" applyFill="1" applyBorder="1" applyAlignment="1">
      <alignment horizontal="center" wrapText="1"/>
    </xf>
    <xf numFmtId="0" fontId="47" fillId="34" borderId="12" xfId="0" applyFont="1" applyFill="1" applyBorder="1" applyAlignment="1">
      <alignment horizontal="center" wrapText="1"/>
    </xf>
    <xf numFmtId="0" fontId="47" fillId="33" borderId="14" xfId="0" applyFont="1" applyFill="1" applyBorder="1" applyAlignment="1">
      <alignment wrapText="1"/>
    </xf>
    <xf numFmtId="0" fontId="49" fillId="33" borderId="15" xfId="0" applyFont="1" applyFill="1" applyBorder="1" applyAlignment="1">
      <alignment wrapText="1"/>
    </xf>
    <xf numFmtId="0" fontId="49" fillId="33" borderId="16" xfId="0" applyFont="1" applyFill="1" applyBorder="1" applyAlignment="1">
      <alignment horizontal="center" wrapText="1"/>
    </xf>
    <xf numFmtId="0" fontId="47" fillId="0" borderId="0" xfId="0" applyFont="1" applyAlignment="1">
      <alignment horizontal="justify" vertical="center" wrapText="1"/>
    </xf>
    <xf numFmtId="0" fontId="0" fillId="34" borderId="12" xfId="0" applyFont="1" applyFill="1" applyBorder="1" applyAlignment="1">
      <alignment horizontal="center" wrapText="1"/>
    </xf>
    <xf numFmtId="0" fontId="47" fillId="33" borderId="17" xfId="0" applyFont="1" applyFill="1" applyBorder="1" applyAlignment="1">
      <alignment wrapText="1"/>
    </xf>
    <xf numFmtId="0" fontId="36" fillId="34" borderId="12" xfId="45" applyFill="1" applyBorder="1" applyAlignment="1">
      <alignment horizontal="center" wrapText="1"/>
    </xf>
    <xf numFmtId="0" fontId="47" fillId="33" borderId="18" xfId="0" applyFont="1" applyFill="1" applyBorder="1" applyAlignment="1">
      <alignment wrapText="1"/>
    </xf>
    <xf numFmtId="0" fontId="48" fillId="19" borderId="13" xfId="0" applyFont="1" applyFill="1" applyBorder="1" applyAlignment="1">
      <alignment vertical="center" wrapText="1"/>
    </xf>
    <xf numFmtId="0" fontId="47" fillId="7" borderId="12" xfId="0" applyFont="1" applyFill="1" applyBorder="1" applyAlignment="1">
      <alignment horizontal="center" vertical="center" wrapText="1"/>
    </xf>
    <xf numFmtId="0" fontId="48" fillId="19" borderId="15" xfId="0" applyFont="1" applyFill="1" applyBorder="1" applyAlignment="1">
      <alignment vertical="center" wrapText="1"/>
    </xf>
    <xf numFmtId="0" fontId="47" fillId="0" borderId="12" xfId="0" applyFont="1" applyFill="1" applyBorder="1" applyAlignment="1">
      <alignment horizontal="center" vertical="center" wrapText="1"/>
    </xf>
    <xf numFmtId="0" fontId="48" fillId="0" borderId="0" xfId="0" applyFont="1" applyAlignment="1">
      <alignment vertical="center" wrapText="1"/>
    </xf>
    <xf numFmtId="0" fontId="48" fillId="19" borderId="13" xfId="0" applyFont="1" applyFill="1" applyBorder="1" applyAlignment="1">
      <alignment horizontal="center" vertical="center" wrapText="1"/>
    </xf>
    <xf numFmtId="0" fontId="47" fillId="0" borderId="13" xfId="0" applyFont="1" applyBorder="1" applyAlignment="1">
      <alignment horizontal="justify" vertical="center" wrapText="1"/>
    </xf>
    <xf numFmtId="0" fontId="48" fillId="19" borderId="15" xfId="0" applyFont="1" applyFill="1" applyBorder="1" applyAlignment="1">
      <alignment horizontal="center" vertical="center" wrapText="1"/>
    </xf>
    <xf numFmtId="0" fontId="50" fillId="0" borderId="0" xfId="0" applyFont="1" applyAlignment="1">
      <alignment horizontal="justify" vertical="center" wrapText="1"/>
    </xf>
    <xf numFmtId="0" fontId="50" fillId="19" borderId="19" xfId="0" applyFont="1" applyFill="1" applyBorder="1" applyAlignment="1">
      <alignment horizontal="center" vertical="center" wrapText="1"/>
    </xf>
    <xf numFmtId="0" fontId="50" fillId="19" borderId="20" xfId="0" applyFont="1" applyFill="1" applyBorder="1" applyAlignment="1">
      <alignment horizontal="center" vertical="center" wrapText="1"/>
    </xf>
    <xf numFmtId="0" fontId="47" fillId="7" borderId="12" xfId="0" applyFont="1" applyFill="1" applyBorder="1" applyAlignment="1">
      <alignment horizontal="justify" vertical="center" wrapText="1"/>
    </xf>
    <xf numFmtId="0" fontId="47" fillId="0" borderId="12" xfId="0" applyFont="1" applyFill="1" applyBorder="1" applyAlignment="1">
      <alignment horizontal="justify" vertical="center" wrapText="1"/>
    </xf>
    <xf numFmtId="175" fontId="47" fillId="0" borderId="12" xfId="0" applyNumberFormat="1" applyFont="1" applyFill="1" applyBorder="1" applyAlignment="1">
      <alignment horizontal="center" vertical="center" wrapText="1"/>
    </xf>
    <xf numFmtId="0" fontId="36" fillId="0" borderId="12" xfId="45" applyFill="1" applyBorder="1" applyAlignment="1">
      <alignment horizontal="justify" vertical="center" wrapText="1"/>
    </xf>
    <xf numFmtId="0" fontId="47" fillId="7" borderId="11" xfId="0" applyFont="1" applyFill="1" applyBorder="1" applyAlignment="1">
      <alignment vertical="center" wrapText="1"/>
    </xf>
    <xf numFmtId="0" fontId="47" fillId="7" borderId="21" xfId="0" applyFont="1" applyFill="1" applyBorder="1" applyAlignment="1">
      <alignment horizontal="center" vertical="center" wrapText="1"/>
    </xf>
    <xf numFmtId="0" fontId="47" fillId="7" borderId="21" xfId="0" applyFont="1" applyFill="1" applyBorder="1" applyAlignment="1">
      <alignment vertical="center" wrapText="1"/>
    </xf>
    <xf numFmtId="0" fontId="47" fillId="0" borderId="11" xfId="0" applyFont="1" applyBorder="1" applyAlignment="1">
      <alignment horizontal="justify" vertical="center" wrapText="1"/>
    </xf>
    <xf numFmtId="0" fontId="47" fillId="0" borderId="21" xfId="0" applyFont="1" applyBorder="1" applyAlignment="1">
      <alignment horizontal="center" vertical="center" wrapText="1"/>
    </xf>
    <xf numFmtId="0" fontId="47" fillId="0" borderId="21" xfId="0" applyFont="1" applyBorder="1" applyAlignment="1">
      <alignment vertical="center" wrapText="1"/>
    </xf>
    <xf numFmtId="0" fontId="51" fillId="0" borderId="0" xfId="0" applyFont="1" applyAlignment="1">
      <alignment horizontal="justify" vertical="center" wrapText="1"/>
    </xf>
    <xf numFmtId="0" fontId="50" fillId="19" borderId="10" xfId="0" applyFont="1" applyFill="1" applyBorder="1" applyAlignment="1">
      <alignment horizontal="center" vertical="center" wrapText="1"/>
    </xf>
    <xf numFmtId="0" fontId="47" fillId="7" borderId="22" xfId="0" applyFont="1" applyFill="1" applyBorder="1" applyAlignment="1">
      <alignment vertical="center" wrapText="1"/>
    </xf>
    <xf numFmtId="0" fontId="47" fillId="7" borderId="23" xfId="0" applyFont="1" applyFill="1" applyBorder="1" applyAlignment="1">
      <alignment horizontal="center" vertical="center" wrapText="1"/>
    </xf>
    <xf numFmtId="0" fontId="47" fillId="7" borderId="24" xfId="0" applyFont="1" applyFill="1" applyBorder="1" applyAlignment="1">
      <alignment horizontal="center" vertical="center" wrapText="1"/>
    </xf>
    <xf numFmtId="0" fontId="47" fillId="0" borderId="25" xfId="0" applyFont="1" applyBorder="1" applyAlignment="1">
      <alignment vertical="center" wrapText="1"/>
    </xf>
    <xf numFmtId="0" fontId="47" fillId="0" borderId="10" xfId="0" applyFont="1" applyBorder="1" applyAlignment="1">
      <alignment horizontal="center" vertical="center" wrapText="1"/>
    </xf>
    <xf numFmtId="0" fontId="47" fillId="0" borderId="26" xfId="0" applyFont="1" applyBorder="1" applyAlignment="1">
      <alignment horizontal="center" vertical="center" wrapText="1"/>
    </xf>
    <xf numFmtId="0" fontId="47" fillId="7" borderId="25" xfId="0" applyFont="1" applyFill="1" applyBorder="1" applyAlignment="1">
      <alignment vertical="center" wrapText="1"/>
    </xf>
    <xf numFmtId="0" fontId="47" fillId="7" borderId="10" xfId="0" applyFont="1" applyFill="1" applyBorder="1" applyAlignment="1">
      <alignment horizontal="center" vertical="center" wrapText="1"/>
    </xf>
    <xf numFmtId="0" fontId="47" fillId="7" borderId="26" xfId="0" applyFont="1" applyFill="1" applyBorder="1" applyAlignment="1">
      <alignment horizontal="center" vertical="center" wrapText="1"/>
    </xf>
    <xf numFmtId="0" fontId="47" fillId="0" borderId="27" xfId="0" applyFont="1" applyBorder="1" applyAlignment="1">
      <alignment vertical="center" wrapText="1"/>
    </xf>
    <xf numFmtId="0" fontId="47" fillId="0" borderId="28" xfId="0" applyFont="1" applyBorder="1" applyAlignment="1">
      <alignment horizontal="center" vertical="center" wrapText="1"/>
    </xf>
    <xf numFmtId="0" fontId="50" fillId="19" borderId="13" xfId="0" applyFont="1" applyFill="1" applyBorder="1" applyAlignment="1">
      <alignment horizontal="center" vertical="center" wrapText="1"/>
    </xf>
    <xf numFmtId="0" fontId="50" fillId="19" borderId="12" xfId="0" applyFont="1" applyFill="1" applyBorder="1" applyAlignment="1">
      <alignment horizontal="center" vertical="center" wrapText="1"/>
    </xf>
    <xf numFmtId="0" fontId="47" fillId="7" borderId="13" xfId="0" applyFont="1" applyFill="1" applyBorder="1" applyAlignment="1">
      <alignment horizontal="justify" vertical="center" wrapText="1"/>
    </xf>
    <xf numFmtId="0" fontId="47" fillId="7" borderId="12" xfId="0" applyFont="1" applyFill="1" applyBorder="1" applyAlignment="1">
      <alignment horizontal="center" vertical="center" wrapText="1"/>
    </xf>
    <xf numFmtId="0" fontId="47" fillId="7" borderId="12" xfId="0" applyFont="1" applyFill="1" applyBorder="1" applyAlignment="1">
      <alignment horizontal="justify" vertical="center" wrapText="1"/>
    </xf>
    <xf numFmtId="0" fontId="50" fillId="19" borderId="18" xfId="0" applyFont="1" applyFill="1" applyBorder="1" applyAlignment="1">
      <alignment horizontal="center" vertical="center" wrapText="1"/>
    </xf>
    <xf numFmtId="0" fontId="0" fillId="0" borderId="0" xfId="0" applyAlignment="1">
      <alignment wrapText="1"/>
    </xf>
    <xf numFmtId="0" fontId="47" fillId="34" borderId="11" xfId="0" applyFont="1" applyFill="1" applyBorder="1" applyAlignment="1">
      <alignment wrapText="1"/>
    </xf>
    <xf numFmtId="0" fontId="47" fillId="34" borderId="21" xfId="0" applyFont="1" applyFill="1" applyBorder="1" applyAlignment="1">
      <alignment horizontal="center" wrapText="1"/>
    </xf>
    <xf numFmtId="0" fontId="47" fillId="34" borderId="21" xfId="0" applyFont="1" applyFill="1" applyBorder="1" applyAlignment="1">
      <alignment vertical="top" wrapText="1"/>
    </xf>
    <xf numFmtId="0" fontId="47" fillId="34" borderId="21" xfId="0" applyFont="1" applyFill="1" applyBorder="1" applyAlignment="1">
      <alignment wrapText="1"/>
    </xf>
    <xf numFmtId="0" fontId="47" fillId="0" borderId="11" xfId="0" applyFont="1" applyBorder="1" applyAlignment="1">
      <alignment wrapText="1"/>
    </xf>
    <xf numFmtId="0" fontId="47" fillId="0" borderId="21" xfId="0" applyFont="1" applyBorder="1" applyAlignment="1">
      <alignment horizontal="center" wrapText="1"/>
    </xf>
    <xf numFmtId="0" fontId="47" fillId="0" borderId="21" xfId="0" applyFont="1" applyBorder="1" applyAlignment="1">
      <alignment vertical="top" wrapText="1"/>
    </xf>
    <xf numFmtId="0" fontId="47" fillId="0" borderId="21" xfId="0" applyFont="1" applyBorder="1" applyAlignment="1">
      <alignment wrapText="1"/>
    </xf>
    <xf numFmtId="0" fontId="50" fillId="19" borderId="29" xfId="0" applyFont="1" applyFill="1" applyBorder="1" applyAlignment="1">
      <alignment horizontal="center" vertical="center" wrapText="1"/>
    </xf>
    <xf numFmtId="0" fontId="47" fillId="34" borderId="16" xfId="0" applyFont="1" applyFill="1" applyBorder="1" applyAlignment="1">
      <alignment wrapText="1"/>
    </xf>
    <xf numFmtId="0" fontId="47" fillId="34" borderId="30" xfId="0" applyFont="1" applyFill="1" applyBorder="1" applyAlignment="1">
      <alignment horizontal="center" vertical="center" wrapText="1"/>
    </xf>
    <xf numFmtId="0" fontId="52" fillId="0" borderId="11" xfId="0" applyFont="1" applyBorder="1" applyAlignment="1">
      <alignment horizontal="center" vertical="center" wrapText="1"/>
    </xf>
    <xf numFmtId="0" fontId="47" fillId="0" borderId="31" xfId="0" applyFont="1" applyBorder="1" applyAlignment="1">
      <alignment horizontal="center" wrapText="1"/>
    </xf>
    <xf numFmtId="0" fontId="47" fillId="34" borderId="31" xfId="0" applyFont="1" applyFill="1" applyBorder="1" applyAlignment="1">
      <alignment horizontal="center" wrapText="1"/>
    </xf>
    <xf numFmtId="0" fontId="47" fillId="0" borderId="21" xfId="0" applyFont="1" applyBorder="1" applyAlignment="1">
      <alignment horizontal="left" vertical="center" wrapText="1"/>
    </xf>
    <xf numFmtId="0" fontId="47" fillId="0" borderId="31" xfId="0" applyFont="1" applyBorder="1" applyAlignment="1">
      <alignment horizontal="center" vertical="center" wrapText="1"/>
    </xf>
    <xf numFmtId="0" fontId="47" fillId="34" borderId="31" xfId="0" applyFont="1" applyFill="1" applyBorder="1" applyAlignment="1">
      <alignment wrapText="1"/>
    </xf>
    <xf numFmtId="0" fontId="47" fillId="0" borderId="31" xfId="0" applyFont="1" applyBorder="1" applyAlignment="1">
      <alignment wrapText="1"/>
    </xf>
    <xf numFmtId="0" fontId="47" fillId="34" borderId="32" xfId="0" applyFont="1" applyFill="1" applyBorder="1" applyAlignment="1">
      <alignment wrapText="1"/>
    </xf>
    <xf numFmtId="0" fontId="47" fillId="34" borderId="31" xfId="0" applyFont="1" applyFill="1" applyBorder="1" applyAlignment="1">
      <alignment horizontal="left" vertical="center" wrapText="1"/>
    </xf>
    <xf numFmtId="0" fontId="47" fillId="34" borderId="32" xfId="0" applyFont="1" applyFill="1" applyBorder="1" applyAlignment="1">
      <alignment horizontal="center" vertical="center" wrapText="1"/>
    </xf>
    <xf numFmtId="0" fontId="47" fillId="34" borderId="32" xfId="0" applyFont="1" applyFill="1" applyBorder="1" applyAlignment="1">
      <alignment horizontal="left" wrapText="1"/>
    </xf>
    <xf numFmtId="0" fontId="47" fillId="34" borderId="11" xfId="0" applyFont="1" applyFill="1" applyBorder="1" applyAlignment="1">
      <alignment horizontal="center" vertical="center" wrapText="1"/>
    </xf>
    <xf numFmtId="0" fontId="47" fillId="34" borderId="21" xfId="0" applyFont="1" applyFill="1" applyBorder="1" applyAlignment="1">
      <alignment vertical="center" wrapText="1"/>
    </xf>
    <xf numFmtId="0" fontId="47" fillId="0" borderId="11" xfId="0" applyFont="1" applyBorder="1" applyAlignment="1">
      <alignment horizontal="left" wrapText="1"/>
    </xf>
    <xf numFmtId="0" fontId="47" fillId="35" borderId="21" xfId="0" applyFont="1" applyFill="1" applyBorder="1" applyAlignment="1">
      <alignment horizontal="center" wrapText="1"/>
    </xf>
    <xf numFmtId="0" fontId="50" fillId="33" borderId="11" xfId="0" applyFont="1" applyFill="1" applyBorder="1" applyAlignment="1">
      <alignment horizontal="center" wrapText="1"/>
    </xf>
    <xf numFmtId="0" fontId="50" fillId="33" borderId="21" xfId="0" applyFont="1" applyFill="1" applyBorder="1" applyAlignment="1">
      <alignment horizontal="center" wrapText="1"/>
    </xf>
    <xf numFmtId="0" fontId="50" fillId="33" borderId="12" xfId="0" applyFont="1" applyFill="1" applyBorder="1" applyAlignment="1">
      <alignment horizontal="center" wrapText="1"/>
    </xf>
    <xf numFmtId="0" fontId="47" fillId="34" borderId="21" xfId="0" applyFont="1" applyFill="1" applyBorder="1" applyAlignment="1">
      <alignment horizontal="center" vertical="center" wrapText="1"/>
    </xf>
    <xf numFmtId="0" fontId="36" fillId="36" borderId="21" xfId="45" applyFont="1" applyFill="1" applyBorder="1" applyAlignment="1">
      <alignment horizontal="center" vertical="center" wrapText="1"/>
    </xf>
    <xf numFmtId="0" fontId="36" fillId="35" borderId="21" xfId="45" applyFill="1" applyBorder="1" applyAlignment="1">
      <alignment horizontal="center" wrapText="1"/>
    </xf>
    <xf numFmtId="0" fontId="50" fillId="33" borderId="32"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47" fillId="34" borderId="33" xfId="0" applyFont="1" applyFill="1" applyBorder="1" applyAlignment="1">
      <alignment wrapText="1"/>
    </xf>
    <xf numFmtId="0" fontId="47" fillId="34" borderId="11" xfId="0" applyFont="1" applyFill="1" applyBorder="1" applyAlignment="1">
      <alignment horizontal="center" wrapText="1"/>
    </xf>
    <xf numFmtId="0" fontId="47" fillId="35" borderId="11" xfId="0" applyFont="1" applyFill="1" applyBorder="1" applyAlignment="1">
      <alignment horizontal="center" wrapText="1"/>
    </xf>
    <xf numFmtId="0" fontId="27" fillId="0" borderId="0" xfId="0" applyFont="1" applyAlignment="1">
      <alignment vertical="center" wrapText="1"/>
    </xf>
    <xf numFmtId="0" fontId="26" fillId="19" borderId="34" xfId="0" applyFont="1" applyFill="1" applyBorder="1" applyAlignment="1">
      <alignment horizontal="left" vertical="center" wrapText="1"/>
    </xf>
    <xf numFmtId="0" fontId="26" fillId="19" borderId="35" xfId="0" applyFont="1" applyFill="1" applyBorder="1" applyAlignment="1">
      <alignment horizontal="center" vertical="center" wrapText="1"/>
    </xf>
    <xf numFmtId="0" fontId="26" fillId="19" borderId="36" xfId="0" applyFont="1" applyFill="1" applyBorder="1" applyAlignment="1">
      <alignment horizontal="center" vertical="center" wrapText="1"/>
    </xf>
    <xf numFmtId="0" fontId="27" fillId="13" borderId="37" xfId="0" applyFont="1" applyFill="1" applyBorder="1" applyAlignment="1">
      <alignment horizontal="justify" vertical="center" wrapText="1"/>
    </xf>
    <xf numFmtId="0" fontId="27" fillId="13" borderId="38" xfId="0" applyFont="1" applyFill="1" applyBorder="1" applyAlignment="1">
      <alignment horizontal="center" vertical="center" wrapText="1"/>
    </xf>
    <xf numFmtId="0" fontId="27" fillId="13" borderId="38" xfId="0" applyFont="1" applyFill="1" applyBorder="1" applyAlignment="1">
      <alignment vertical="center" wrapText="1"/>
    </xf>
    <xf numFmtId="0" fontId="27" fillId="13" borderId="39" xfId="0" applyFont="1" applyFill="1" applyBorder="1" applyAlignment="1">
      <alignment vertical="center" wrapText="1"/>
    </xf>
    <xf numFmtId="0" fontId="27" fillId="13" borderId="38" xfId="0" applyFont="1" applyFill="1" applyBorder="1" applyAlignment="1">
      <alignment horizontal="justify" vertical="center" wrapText="1"/>
    </xf>
    <xf numFmtId="0" fontId="27" fillId="13" borderId="40" xfId="0" applyFont="1" applyFill="1" applyBorder="1" applyAlignment="1">
      <alignment horizontal="justify" vertical="center" wrapText="1"/>
    </xf>
    <xf numFmtId="0" fontId="27" fillId="13" borderId="41" xfId="0" applyFont="1" applyFill="1" applyBorder="1" applyAlignment="1">
      <alignment horizontal="center" vertical="center" wrapText="1"/>
    </xf>
    <xf numFmtId="0" fontId="27" fillId="13" borderId="41" xfId="0" applyFont="1" applyFill="1" applyBorder="1" applyAlignment="1">
      <alignment vertical="center" wrapText="1"/>
    </xf>
    <xf numFmtId="0" fontId="27" fillId="13" borderId="42" xfId="0" applyFont="1" applyFill="1" applyBorder="1" applyAlignment="1">
      <alignment vertical="center" wrapText="1"/>
    </xf>
    <xf numFmtId="0" fontId="27" fillId="13" borderId="41" xfId="0" applyFont="1" applyFill="1" applyBorder="1" applyAlignment="1">
      <alignment horizontal="justify" vertical="center" wrapText="1"/>
    </xf>
    <xf numFmtId="0" fontId="27" fillId="13" borderId="42" xfId="0" applyFont="1" applyFill="1" applyBorder="1" applyAlignment="1">
      <alignment horizontal="justify" vertical="center" wrapText="1"/>
    </xf>
    <xf numFmtId="0" fontId="27" fillId="13" borderId="43" xfId="0" applyFont="1" applyFill="1" applyBorder="1" applyAlignment="1">
      <alignment horizontal="justify" vertical="center" wrapText="1"/>
    </xf>
    <xf numFmtId="0" fontId="27" fillId="13" borderId="44" xfId="0" applyFont="1" applyFill="1" applyBorder="1" applyAlignment="1">
      <alignment horizontal="justify" vertical="center" wrapText="1"/>
    </xf>
    <xf numFmtId="0" fontId="27" fillId="13" borderId="45" xfId="0" applyFont="1" applyFill="1" applyBorder="1" applyAlignment="1">
      <alignment horizontal="justify" vertical="center" wrapText="1"/>
    </xf>
    <xf numFmtId="0" fontId="50" fillId="0" borderId="0" xfId="0" applyFont="1" applyAlignment="1">
      <alignment vertical="center" wrapText="1"/>
    </xf>
    <xf numFmtId="0" fontId="50" fillId="33" borderId="12" xfId="0" applyFont="1" applyFill="1" applyBorder="1" applyAlignment="1">
      <alignment horizontal="center" vertical="center" wrapText="1"/>
    </xf>
    <xf numFmtId="0" fontId="48" fillId="7" borderId="19" xfId="0" applyFont="1" applyFill="1" applyBorder="1" applyAlignment="1">
      <alignment horizontal="center" vertical="center" wrapText="1"/>
    </xf>
    <xf numFmtId="0" fontId="48" fillId="7" borderId="46" xfId="0" applyFont="1" applyFill="1" applyBorder="1" applyAlignment="1">
      <alignment horizontal="center" vertical="center" wrapText="1"/>
    </xf>
    <xf numFmtId="0" fontId="48" fillId="7" borderId="47" xfId="0" applyFont="1" applyFill="1" applyBorder="1" applyAlignment="1">
      <alignment horizontal="center" vertical="center" wrapText="1"/>
    </xf>
    <xf numFmtId="0" fontId="48" fillId="7" borderId="48" xfId="0" applyFont="1" applyFill="1" applyBorder="1" applyAlignment="1">
      <alignment horizontal="center" vertical="center" wrapText="1"/>
    </xf>
    <xf numFmtId="0" fontId="48" fillId="0" borderId="47" xfId="0" applyFont="1" applyBorder="1" applyAlignment="1">
      <alignment horizontal="center" vertical="center" wrapText="1"/>
    </xf>
    <xf numFmtId="0" fontId="48" fillId="0" borderId="49" xfId="0" applyFont="1" applyBorder="1" applyAlignment="1">
      <alignment horizontal="center" vertical="center" wrapText="1"/>
    </xf>
    <xf numFmtId="0" fontId="50" fillId="33" borderId="50" xfId="0" applyFont="1" applyFill="1" applyBorder="1" applyAlignment="1">
      <alignment horizontal="center" vertical="center" wrapText="1"/>
    </xf>
    <xf numFmtId="0" fontId="50" fillId="33" borderId="51" xfId="0" applyFont="1" applyFill="1" applyBorder="1" applyAlignment="1">
      <alignment horizontal="center" vertical="center" wrapText="1"/>
    </xf>
    <xf numFmtId="0" fontId="50" fillId="33" borderId="52" xfId="0" applyFont="1" applyFill="1" applyBorder="1" applyAlignment="1">
      <alignment horizontal="center" vertical="center" wrapText="1"/>
    </xf>
    <xf numFmtId="0" fontId="47" fillId="37" borderId="11" xfId="0" applyFont="1" applyFill="1" applyBorder="1" applyAlignment="1">
      <alignment horizontal="center" wrapText="1"/>
    </xf>
    <xf numFmtId="0" fontId="47" fillId="0" borderId="21" xfId="0" applyFont="1" applyFill="1" applyBorder="1" applyAlignment="1">
      <alignment horizontal="justify" wrapText="1"/>
    </xf>
    <xf numFmtId="0" fontId="47" fillId="0" borderId="21" xfId="0" applyFont="1" applyFill="1" applyBorder="1" applyAlignment="1">
      <alignment horizontal="center" vertical="center" wrapText="1"/>
    </xf>
    <xf numFmtId="0" fontId="47" fillId="34" borderId="53" xfId="0" applyFont="1" applyFill="1" applyBorder="1" applyAlignment="1">
      <alignment horizontal="center" wrapText="1"/>
    </xf>
    <xf numFmtId="176" fontId="47" fillId="34" borderId="53" xfId="0" applyNumberFormat="1" applyFont="1" applyFill="1" applyBorder="1" applyAlignment="1">
      <alignment horizontal="center" wrapText="1"/>
    </xf>
    <xf numFmtId="0" fontId="47" fillId="0" borderId="53" xfId="0" applyFont="1" applyBorder="1" applyAlignment="1">
      <alignment horizontal="justify" wrapText="1"/>
    </xf>
    <xf numFmtId="0" fontId="47" fillId="0" borderId="53" xfId="0" applyFont="1" applyBorder="1" applyAlignment="1">
      <alignment horizontal="center" vertical="center" wrapText="1"/>
    </xf>
    <xf numFmtId="1" fontId="47" fillId="34" borderId="53" xfId="0" applyNumberFormat="1" applyFont="1" applyFill="1" applyBorder="1" applyAlignment="1">
      <alignment horizontal="center" wrapText="1"/>
    </xf>
    <xf numFmtId="1" fontId="47" fillId="34" borderId="21" xfId="0" applyNumberFormat="1" applyFont="1" applyFill="1" applyBorder="1" applyAlignment="1">
      <alignment horizontal="center" wrapText="1"/>
    </xf>
    <xf numFmtId="0" fontId="50" fillId="0" borderId="0" xfId="0" applyFont="1" applyFill="1" applyAlignment="1">
      <alignment horizontal="justify" vertical="center" wrapText="1"/>
    </xf>
    <xf numFmtId="0" fontId="50" fillId="33" borderId="13" xfId="0" applyFont="1" applyFill="1" applyBorder="1" applyAlignment="1">
      <alignment horizontal="center" vertical="center" wrapText="1"/>
    </xf>
    <xf numFmtId="0" fontId="47" fillId="34" borderId="54" xfId="0" applyFont="1" applyFill="1" applyBorder="1" applyAlignment="1">
      <alignment horizontal="center" wrapText="1"/>
    </xf>
    <xf numFmtId="0" fontId="36" fillId="34" borderId="53" xfId="45" applyFill="1" applyBorder="1" applyAlignment="1">
      <alignment horizontal="center" wrapText="1"/>
    </xf>
    <xf numFmtId="0" fontId="47" fillId="0" borderId="54" xfId="0" applyFont="1" applyBorder="1" applyAlignment="1">
      <alignment horizontal="center" wrapText="1"/>
    </xf>
    <xf numFmtId="0" fontId="47" fillId="0" borderId="53" xfId="0" applyFont="1" applyBorder="1" applyAlignment="1">
      <alignment horizontal="center" wrapText="1"/>
    </xf>
    <xf numFmtId="0" fontId="50" fillId="34" borderId="54" xfId="0" applyFont="1" applyFill="1" applyBorder="1" applyAlignment="1">
      <alignment wrapText="1"/>
    </xf>
    <xf numFmtId="0" fontId="51" fillId="19" borderId="15" xfId="0" applyFont="1" applyFill="1" applyBorder="1" applyAlignment="1">
      <alignment horizontal="center" vertical="center" wrapText="1"/>
    </xf>
    <xf numFmtId="0" fontId="51" fillId="19" borderId="55" xfId="0" applyFont="1" applyFill="1" applyBorder="1" applyAlignment="1">
      <alignment horizontal="center" vertical="center" wrapText="1"/>
    </xf>
    <xf numFmtId="0" fontId="48" fillId="7" borderId="54" xfId="0" applyFont="1" applyFill="1" applyBorder="1" applyAlignment="1">
      <alignment horizontal="center" vertical="center" wrapText="1"/>
    </xf>
    <xf numFmtId="0" fontId="48" fillId="7" borderId="53" xfId="0" applyFont="1" applyFill="1" applyBorder="1" applyAlignment="1">
      <alignment horizontal="center" vertical="center" wrapText="1"/>
    </xf>
    <xf numFmtId="0" fontId="48" fillId="38" borderId="53" xfId="0" applyFont="1" applyFill="1" applyBorder="1" applyAlignment="1">
      <alignment horizontal="center" vertical="center" wrapText="1"/>
    </xf>
    <xf numFmtId="0" fontId="51" fillId="0" borderId="0" xfId="0" applyFont="1" applyFill="1" applyAlignment="1">
      <alignment vertical="center" wrapText="1"/>
    </xf>
    <xf numFmtId="0" fontId="47" fillId="7" borderId="11" xfId="0" applyFont="1" applyFill="1" applyBorder="1" applyAlignment="1">
      <alignment horizontal="center" vertical="center" wrapText="1"/>
    </xf>
    <xf numFmtId="0" fontId="0" fillId="7" borderId="21" xfId="0" applyFill="1" applyBorder="1" applyAlignment="1">
      <alignment horizontal="center" vertical="center" wrapText="1"/>
    </xf>
    <xf numFmtId="0" fontId="0" fillId="7" borderId="21" xfId="0" applyFill="1" applyBorder="1" applyAlignment="1">
      <alignment vertical="center" wrapText="1"/>
    </xf>
    <xf numFmtId="0" fontId="36" fillId="0" borderId="18" xfId="45" applyBorder="1" applyAlignment="1">
      <alignment wrapText="1"/>
    </xf>
    <xf numFmtId="0" fontId="47" fillId="0" borderId="11" xfId="0" applyFont="1"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vertical="center" wrapText="1"/>
    </xf>
    <xf numFmtId="0" fontId="47" fillId="7" borderId="13" xfId="0" applyFont="1" applyFill="1" applyBorder="1" applyAlignment="1">
      <alignment horizontal="center" vertical="center" wrapText="1"/>
    </xf>
    <xf numFmtId="0" fontId="53" fillId="0" borderId="0" xfId="0" applyFont="1" applyFill="1" applyAlignment="1">
      <alignment horizontal="justify" vertical="center" wrapText="1"/>
    </xf>
    <xf numFmtId="0" fontId="51" fillId="0" borderId="0" xfId="0" applyFont="1" applyAlignment="1">
      <alignment horizontal="center" vertical="center" wrapText="1"/>
    </xf>
    <xf numFmtId="0" fontId="50" fillId="0" borderId="56" xfId="0" applyFont="1" applyBorder="1" applyAlignment="1">
      <alignment wrapText="1"/>
    </xf>
    <xf numFmtId="0" fontId="50" fillId="0" borderId="20" xfId="0" applyFont="1" applyBorder="1" applyAlignment="1">
      <alignment wrapText="1"/>
    </xf>
    <xf numFmtId="0" fontId="50" fillId="35" borderId="57" xfId="0" applyFont="1" applyFill="1" applyBorder="1" applyAlignment="1">
      <alignment wrapText="1"/>
    </xf>
    <xf numFmtId="0" fontId="50" fillId="35" borderId="55" xfId="0" applyFont="1" applyFill="1" applyBorder="1" applyAlignment="1">
      <alignment wrapText="1"/>
    </xf>
    <xf numFmtId="0" fontId="51" fillId="0" borderId="56" xfId="0" applyFont="1" applyBorder="1" applyAlignment="1">
      <alignment horizontal="left" vertical="center" wrapText="1"/>
    </xf>
    <xf numFmtId="0" fontId="51" fillId="0" borderId="16" xfId="0" applyFont="1" applyBorder="1" applyAlignment="1">
      <alignment horizontal="left" vertical="center" wrapText="1"/>
    </xf>
    <xf numFmtId="0" fontId="50" fillId="0" borderId="56" xfId="0" applyFont="1" applyBorder="1" applyAlignment="1">
      <alignment horizontal="left" vertical="center" wrapText="1"/>
    </xf>
    <xf numFmtId="0" fontId="50" fillId="0" borderId="16" xfId="0" applyFont="1" applyBorder="1" applyAlignment="1">
      <alignment horizontal="left" vertical="center" wrapText="1"/>
    </xf>
    <xf numFmtId="0" fontId="50" fillId="0" borderId="51" xfId="0" applyFont="1" applyBorder="1" applyAlignment="1">
      <alignment horizontal="left" vertical="center" wrapText="1"/>
    </xf>
    <xf numFmtId="0" fontId="50" fillId="0" borderId="30" xfId="0" applyFont="1" applyBorder="1" applyAlignment="1">
      <alignment horizontal="left" vertical="center" wrapText="1"/>
    </xf>
    <xf numFmtId="0" fontId="46" fillId="0" borderId="56" xfId="0" applyFont="1" applyBorder="1" applyAlignment="1">
      <alignment horizontal="left" vertical="center" wrapText="1"/>
    </xf>
    <xf numFmtId="0" fontId="46" fillId="0" borderId="30" xfId="0" applyFont="1" applyBorder="1" applyAlignment="1">
      <alignment horizontal="left" vertical="center" wrapText="1"/>
    </xf>
    <xf numFmtId="0" fontId="46" fillId="0" borderId="16" xfId="0" applyFont="1" applyBorder="1" applyAlignment="1">
      <alignment horizontal="left" vertical="center" wrapText="1"/>
    </xf>
    <xf numFmtId="0" fontId="50" fillId="0" borderId="56" xfId="0" applyFont="1" applyBorder="1" applyAlignment="1">
      <alignment horizontal="left" vertical="center" wrapText="1"/>
    </xf>
    <xf numFmtId="0" fontId="50" fillId="0" borderId="30" xfId="0" applyFont="1" applyBorder="1" applyAlignment="1">
      <alignment horizontal="left" vertical="center" wrapText="1"/>
    </xf>
    <xf numFmtId="0" fontId="50" fillId="0" borderId="16" xfId="0" applyFont="1" applyBorder="1" applyAlignment="1">
      <alignment horizontal="left" vertical="center" wrapText="1"/>
    </xf>
    <xf numFmtId="0" fontId="50" fillId="0" borderId="56" xfId="0" applyFont="1" applyBorder="1" applyAlignment="1">
      <alignment vertical="top" wrapText="1"/>
    </xf>
    <xf numFmtId="0" fontId="50" fillId="0" borderId="30" xfId="0" applyFont="1" applyBorder="1" applyAlignment="1">
      <alignment vertical="top" wrapText="1"/>
    </xf>
    <xf numFmtId="0" fontId="50" fillId="0" borderId="20" xfId="0" applyFont="1" applyBorder="1" applyAlignment="1">
      <alignment vertical="top" wrapText="1"/>
    </xf>
    <xf numFmtId="0" fontId="54" fillId="0" borderId="56" xfId="0" applyFont="1" applyBorder="1" applyAlignment="1">
      <alignment wrapText="1"/>
    </xf>
    <xf numFmtId="0" fontId="54" fillId="0" borderId="30" xfId="0" applyFont="1" applyBorder="1" applyAlignment="1">
      <alignment wrapText="1"/>
    </xf>
    <xf numFmtId="0" fontId="54" fillId="0" borderId="20" xfId="0" applyFont="1" applyBorder="1" applyAlignment="1">
      <alignment wrapText="1"/>
    </xf>
    <xf numFmtId="0" fontId="50" fillId="33" borderId="58" xfId="0" applyFont="1" applyFill="1" applyBorder="1" applyAlignment="1">
      <alignment horizontal="left" wrapText="1"/>
    </xf>
    <xf numFmtId="0" fontId="50" fillId="33" borderId="59" xfId="0" applyFont="1" applyFill="1" applyBorder="1" applyAlignment="1">
      <alignment horizontal="left" wrapText="1"/>
    </xf>
    <xf numFmtId="0" fontId="50" fillId="33" borderId="60" xfId="0" applyFont="1" applyFill="1" applyBorder="1" applyAlignment="1">
      <alignment horizontal="left" wrapText="1"/>
    </xf>
    <xf numFmtId="0" fontId="47" fillId="34" borderId="25" xfId="0" applyFont="1" applyFill="1" applyBorder="1" applyAlignment="1">
      <alignment horizontal="left" wrapText="1"/>
    </xf>
    <xf numFmtId="0" fontId="47" fillId="34" borderId="10" xfId="0" applyFont="1" applyFill="1" applyBorder="1" applyAlignment="1">
      <alignment horizontal="left" wrapText="1"/>
    </xf>
    <xf numFmtId="0" fontId="47" fillId="34" borderId="26" xfId="0" applyFont="1" applyFill="1" applyBorder="1" applyAlignment="1">
      <alignment horizontal="left" wrapText="1"/>
    </xf>
    <xf numFmtId="0" fontId="47" fillId="0" borderId="27" xfId="0" applyFont="1" applyBorder="1" applyAlignment="1">
      <alignment horizontal="center" wrapText="1"/>
    </xf>
    <xf numFmtId="0" fontId="47" fillId="0" borderId="61" xfId="0" applyFont="1" applyBorder="1" applyAlignment="1">
      <alignment horizontal="center" wrapText="1"/>
    </xf>
    <xf numFmtId="0" fontId="47" fillId="0" borderId="28" xfId="0" applyFont="1" applyBorder="1" applyAlignment="1">
      <alignment horizontal="center" wrapText="1"/>
    </xf>
    <xf numFmtId="0" fontId="50" fillId="0" borderId="30" xfId="0" applyFont="1" applyBorder="1" applyAlignment="1">
      <alignment wrapText="1"/>
    </xf>
    <xf numFmtId="0" fontId="26" fillId="28" borderId="56" xfId="0" applyFont="1" applyFill="1" applyBorder="1" applyAlignment="1">
      <alignment horizontal="left" vertical="center" wrapText="1"/>
    </xf>
    <xf numFmtId="0" fontId="26" fillId="28" borderId="30" xfId="0" applyFont="1" applyFill="1" applyBorder="1" applyAlignment="1">
      <alignment horizontal="left" vertical="center" wrapText="1"/>
    </xf>
    <xf numFmtId="0" fontId="26" fillId="28" borderId="16" xfId="0" applyFont="1" applyFill="1" applyBorder="1" applyAlignment="1">
      <alignment horizontal="left" vertical="center" wrapText="1"/>
    </xf>
    <xf numFmtId="0" fontId="52" fillId="0" borderId="56" xfId="0" applyFont="1" applyBorder="1" applyAlignment="1">
      <alignment vertical="top" wrapText="1"/>
    </xf>
    <xf numFmtId="0" fontId="52" fillId="0" borderId="30" xfId="0" applyFont="1" applyBorder="1" applyAlignment="1">
      <alignment vertical="top" wrapText="1"/>
    </xf>
    <xf numFmtId="0" fontId="52" fillId="0" borderId="20" xfId="0" applyFont="1" applyBorder="1" applyAlignment="1">
      <alignment vertical="top" wrapText="1"/>
    </xf>
    <xf numFmtId="0" fontId="50" fillId="33" borderId="62" xfId="0" applyFont="1" applyFill="1" applyBorder="1" applyAlignment="1">
      <alignment horizontal="center" vertical="center" wrapText="1"/>
    </xf>
    <xf numFmtId="0" fontId="50" fillId="33" borderId="63" xfId="0" applyFont="1" applyFill="1" applyBorder="1" applyAlignment="1">
      <alignment horizontal="center" vertical="center" wrapText="1"/>
    </xf>
    <xf numFmtId="0" fontId="50" fillId="33" borderId="64" xfId="0" applyFont="1" applyFill="1" applyBorder="1" applyAlignment="1">
      <alignment horizontal="center" vertical="center" wrapText="1"/>
    </xf>
    <xf numFmtId="0" fontId="50" fillId="0" borderId="31" xfId="0" applyFont="1" applyBorder="1" applyAlignment="1">
      <alignment vertical="center" wrapText="1"/>
    </xf>
    <xf numFmtId="0" fontId="50" fillId="19" borderId="34" xfId="0" applyFont="1" applyFill="1" applyBorder="1" applyAlignment="1">
      <alignment horizontal="center" vertical="center" wrapText="1"/>
    </xf>
    <xf numFmtId="0" fontId="50" fillId="19" borderId="65" xfId="0" applyFont="1" applyFill="1" applyBorder="1" applyAlignment="1">
      <alignment horizontal="center" vertical="center" wrapText="1"/>
    </xf>
    <xf numFmtId="0" fontId="50" fillId="19" borderId="66" xfId="0" applyFont="1" applyFill="1" applyBorder="1" applyAlignment="1">
      <alignment horizontal="center" vertical="center" wrapText="1"/>
    </xf>
    <xf numFmtId="0" fontId="50" fillId="19" borderId="56" xfId="0" applyFont="1" applyFill="1" applyBorder="1" applyAlignment="1">
      <alignment horizontal="center" vertical="center" wrapText="1"/>
    </xf>
    <xf numFmtId="0" fontId="50" fillId="19" borderId="30" xfId="0" applyFont="1" applyFill="1" applyBorder="1" applyAlignment="1">
      <alignment horizontal="center" vertical="center" wrapText="1"/>
    </xf>
    <xf numFmtId="0" fontId="50" fillId="19" borderId="16" xfId="0" applyFont="1" applyFill="1" applyBorder="1" applyAlignment="1">
      <alignment horizontal="center" vertical="center" wrapText="1"/>
    </xf>
    <xf numFmtId="0" fontId="51" fillId="0" borderId="51" xfId="0" applyFont="1" applyBorder="1" applyAlignment="1">
      <alignment horizontal="left" vertical="center" wrapText="1"/>
    </xf>
    <xf numFmtId="0" fontId="51" fillId="0" borderId="56"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16" xfId="0" applyFont="1" applyBorder="1" applyAlignment="1">
      <alignment horizontal="center" vertical="center" wrapText="1"/>
    </xf>
    <xf numFmtId="0" fontId="50" fillId="19" borderId="35" xfId="0" applyFont="1" applyFill="1" applyBorder="1" applyAlignment="1">
      <alignment horizontal="center" vertical="center" wrapText="1"/>
    </xf>
    <xf numFmtId="0" fontId="50" fillId="19" borderId="11"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67" xfId="0" applyFont="1" applyBorder="1" applyAlignment="1">
      <alignment horizontal="center" vertical="center" wrapText="1"/>
    </xf>
    <xf numFmtId="0" fontId="50" fillId="19" borderId="66" xfId="0" applyFont="1" applyFill="1" applyBorder="1" applyAlignment="1">
      <alignment horizontal="center" vertical="center" wrapText="1"/>
    </xf>
    <xf numFmtId="0" fontId="50" fillId="19" borderId="12" xfId="0" applyFont="1" applyFill="1" applyBorder="1" applyAlignment="1">
      <alignment horizontal="center" vertical="center" wrapText="1"/>
    </xf>
    <xf numFmtId="0" fontId="50" fillId="19" borderId="67" xfId="0" applyFont="1" applyFill="1" applyBorder="1" applyAlignment="1">
      <alignment horizontal="center" vertical="center" wrapText="1"/>
    </xf>
    <xf numFmtId="0" fontId="50" fillId="19" borderId="14" xfId="0" applyFont="1" applyFill="1" applyBorder="1" applyAlignment="1">
      <alignment horizontal="center" vertical="center" wrapText="1"/>
    </xf>
    <xf numFmtId="0" fontId="50" fillId="19" borderId="68" xfId="0" applyFont="1" applyFill="1" applyBorder="1" applyAlignment="1">
      <alignment horizontal="center" vertical="center" wrapText="1"/>
    </xf>
    <xf numFmtId="0" fontId="50" fillId="19" borderId="13" xfId="0" applyFont="1" applyFill="1" applyBorder="1" applyAlignment="1">
      <alignment horizontal="center" vertical="center" wrapText="1"/>
    </xf>
    <xf numFmtId="0" fontId="50" fillId="33" borderId="35"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36" fillId="34" borderId="18" xfId="45" applyFill="1" applyBorder="1" applyAlignment="1">
      <alignment horizontal="center" vertical="center" wrapText="1"/>
    </xf>
    <xf numFmtId="0" fontId="36" fillId="34" borderId="11" xfId="45" applyFill="1" applyBorder="1" applyAlignment="1">
      <alignment horizontal="center" vertical="center" wrapText="1"/>
    </xf>
    <xf numFmtId="0" fontId="50" fillId="19" borderId="35" xfId="0" applyFont="1" applyFill="1" applyBorder="1" applyAlignment="1">
      <alignment vertical="center" wrapText="1"/>
    </xf>
    <xf numFmtId="0" fontId="50" fillId="19" borderId="11" xfId="0" applyFont="1" applyFill="1" applyBorder="1" applyAlignment="1">
      <alignment vertical="center" wrapText="1"/>
    </xf>
    <xf numFmtId="0" fontId="50" fillId="33" borderId="36"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50" fillId="19" borderId="36" xfId="0" applyFont="1" applyFill="1" applyBorder="1" applyAlignment="1">
      <alignment horizontal="center" vertical="center" wrapText="1"/>
    </xf>
    <xf numFmtId="0" fontId="50" fillId="19" borderId="69" xfId="0" applyFont="1" applyFill="1" applyBorder="1" applyAlignment="1">
      <alignment horizontal="center" vertical="center" wrapText="1"/>
    </xf>
    <xf numFmtId="0" fontId="47" fillId="34" borderId="69" xfId="0" applyFont="1" applyFill="1" applyBorder="1" applyAlignment="1">
      <alignment horizontal="center" vertical="center" wrapText="1"/>
    </xf>
    <xf numFmtId="0" fontId="55" fillId="0" borderId="0" xfId="0" applyFont="1" applyAlignment="1">
      <alignment horizontal="center"/>
    </xf>
    <xf numFmtId="0" fontId="47" fillId="35" borderId="21" xfId="0" applyFont="1" applyFill="1" applyBorder="1" applyAlignment="1">
      <alignment horizontal="center" vertical="center" wrapText="1"/>
    </xf>
    <xf numFmtId="0" fontId="47" fillId="34" borderId="11" xfId="0" applyFont="1" applyFill="1" applyBorder="1" applyAlignment="1">
      <alignment vertical="center" wrapText="1"/>
    </xf>
    <xf numFmtId="0" fontId="36" fillId="34" borderId="69" xfId="45"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ncente.taiano@registrocivil.gob.ec" TargetMode="External" /><Relationship Id="rId2" Type="http://schemas.openxmlformats.org/officeDocument/2006/relationships/hyperlink" Target="mailto:carlos.baquerizo@registrocivil.gob.ec" TargetMode="External" /><Relationship Id="rId3" Type="http://schemas.openxmlformats.org/officeDocument/2006/relationships/hyperlink" Target="mailto:verioska.jaramillo@registrocivil.gob.ec" TargetMode="External" /><Relationship Id="rId4" Type="http://schemas.openxmlformats.org/officeDocument/2006/relationships/hyperlink" Target="mailto:jorge.antonio@registrocivil.gob.ec" TargetMode="External" /><Relationship Id="rId5" Type="http://schemas.openxmlformats.org/officeDocument/2006/relationships/hyperlink" Target="https://www.registrocivil.gob.ec/biblioteca/rendicion-de-cuentas/" TargetMode="External" /><Relationship Id="rId6" Type="http://schemas.openxmlformats.org/officeDocument/2006/relationships/hyperlink" Target="https://esigef.finanzas.gob.ec/eSIGEF/menu/index.html" TargetMode="External" /><Relationship Id="rId7" Type="http://schemas.openxmlformats.org/officeDocument/2006/relationships/hyperlink" Target="https://www.compraspublicas.gob.ec/ProcesoContratacion/compras/IC/buscarInfima.cpe" TargetMode="External" /><Relationship Id="rId8" Type="http://schemas.openxmlformats.org/officeDocument/2006/relationships/hyperlink" Target="https://www.compraspublicas.gob.ec/ProcesoContratacion/compras/PC/buscarProceso.cpe?sg=1" TargetMode="External" /><Relationship Id="rId9" Type="http://schemas.openxmlformats.org/officeDocument/2006/relationships/hyperlink" Target="https://www.compraspublicas.gob.ec/ProcesoContratacion/compras/PC/buscarProceso.cpe?sg=1" TargetMode="External" /><Relationship Id="rId10" Type="http://schemas.openxmlformats.org/officeDocument/2006/relationships/hyperlink" Target="https://www.compraspublicas.gob.ec/ProcesoContratacion/compras/IC/buscarInfima.cpe" TargetMode="External" /><Relationship Id="rId11" Type="http://schemas.openxmlformats.org/officeDocument/2006/relationships/hyperlink" Target="http://www.ecuadorencifras.gob.ec/" TargetMode="External" /><Relationship Id="rId12" Type="http://schemas.openxmlformats.org/officeDocument/2006/relationships/hyperlink" Target="https://www.registrocivil.gob.ec/wp-content/uploads/downloads/2019/12/Literal_k-Planes_y_programas_en_ejecucion.pdf"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1:L267"/>
  <sheetViews>
    <sheetView tabSelected="1" zoomScale="85" zoomScaleNormal="85" zoomScalePageLayoutView="0" workbookViewId="0" topLeftCell="A253">
      <selection activeCell="C268" sqref="C268"/>
    </sheetView>
  </sheetViews>
  <sheetFormatPr defaultColWidth="11.421875" defaultRowHeight="15"/>
  <cols>
    <col min="1" max="1" width="6.00390625" style="8" customWidth="1"/>
    <col min="2" max="2" width="48.57421875" style="8" customWidth="1"/>
    <col min="3" max="3" width="44.421875" style="9" customWidth="1"/>
    <col min="4" max="4" width="33.7109375" style="8" customWidth="1"/>
    <col min="5" max="5" width="23.28125" style="8" customWidth="1"/>
    <col min="6" max="6" width="47.8515625" style="8" customWidth="1"/>
    <col min="7" max="7" width="31.00390625" style="8" customWidth="1"/>
    <col min="8" max="8" width="18.8515625" style="8" customWidth="1"/>
    <col min="9" max="10" width="9.140625" style="8" customWidth="1"/>
    <col min="11" max="11" width="29.57421875" style="8" customWidth="1"/>
    <col min="12" max="16384" width="9.140625" style="8" customWidth="1"/>
  </cols>
  <sheetData>
    <row r="1" spans="2:6" ht="15">
      <c r="B1" s="163" t="s">
        <v>0</v>
      </c>
      <c r="C1" s="163"/>
      <c r="D1" s="163"/>
      <c r="E1" s="163"/>
      <c r="F1" s="163"/>
    </row>
    <row r="2" spans="2:6" ht="15">
      <c r="B2" s="163" t="s">
        <v>1</v>
      </c>
      <c r="C2" s="163"/>
      <c r="D2" s="163"/>
      <c r="E2" s="163"/>
      <c r="F2" s="163"/>
    </row>
    <row r="3" spans="2:6" ht="15">
      <c r="B3" s="163"/>
      <c r="C3" s="163"/>
      <c r="D3" s="163"/>
      <c r="E3" s="163"/>
      <c r="F3" s="163"/>
    </row>
    <row r="4" spans="2:3" ht="15">
      <c r="B4" s="164" t="s">
        <v>2</v>
      </c>
      <c r="C4" s="165"/>
    </row>
    <row r="5" spans="2:3" ht="41.25" customHeight="1">
      <c r="B5" s="10" t="s">
        <v>3</v>
      </c>
      <c r="C5" s="11" t="s">
        <v>4</v>
      </c>
    </row>
    <row r="6" spans="2:3" ht="30">
      <c r="B6" s="10" t="s">
        <v>5</v>
      </c>
      <c r="C6" s="11" t="s">
        <v>6</v>
      </c>
    </row>
    <row r="7" spans="2:3" ht="15">
      <c r="B7" s="10" t="s">
        <v>7</v>
      </c>
      <c r="C7" s="11" t="s">
        <v>8</v>
      </c>
    </row>
    <row r="8" ht="15">
      <c r="B8" s="12"/>
    </row>
    <row r="9" spans="2:3" ht="15">
      <c r="B9" s="164" t="s">
        <v>9</v>
      </c>
      <c r="C9" s="165"/>
    </row>
    <row r="10" spans="2:3" ht="15">
      <c r="B10" s="13" t="s">
        <v>10</v>
      </c>
      <c r="C10" s="14" t="s">
        <v>11</v>
      </c>
    </row>
    <row r="11" spans="2:3" ht="15">
      <c r="B11" s="13" t="s">
        <v>12</v>
      </c>
      <c r="C11" s="15"/>
    </row>
    <row r="12" spans="2:3" ht="15">
      <c r="B12" s="13" t="s">
        <v>13</v>
      </c>
      <c r="C12" s="16"/>
    </row>
    <row r="13" spans="2:3" ht="15">
      <c r="B13" s="13" t="s">
        <v>14</v>
      </c>
      <c r="C13" s="15"/>
    </row>
    <row r="14" spans="2:3" ht="15">
      <c r="B14" s="13" t="s">
        <v>15</v>
      </c>
      <c r="C14" s="15"/>
    </row>
    <row r="15" spans="2:3" ht="15">
      <c r="B15" s="13" t="s">
        <v>16</v>
      </c>
      <c r="C15" s="15"/>
    </row>
    <row r="16" ht="15">
      <c r="B16" s="12"/>
    </row>
    <row r="17" spans="2:3" ht="15">
      <c r="B17" s="164" t="s">
        <v>17</v>
      </c>
      <c r="C17" s="165"/>
    </row>
    <row r="18" spans="2:3" ht="15">
      <c r="B18" s="17" t="s">
        <v>18</v>
      </c>
      <c r="C18" s="11"/>
    </row>
    <row r="19" spans="2:3" ht="15">
      <c r="B19" s="10" t="s">
        <v>19</v>
      </c>
      <c r="C19" s="15"/>
    </row>
    <row r="20" spans="2:3" ht="15">
      <c r="B20" s="10" t="s">
        <v>20</v>
      </c>
      <c r="C20" s="11"/>
    </row>
    <row r="21" spans="2:3" ht="15">
      <c r="B21" s="10" t="s">
        <v>21</v>
      </c>
      <c r="C21" s="11"/>
    </row>
    <row r="22" spans="2:3" ht="15">
      <c r="B22" s="10" t="s">
        <v>22</v>
      </c>
      <c r="C22" s="11"/>
    </row>
    <row r="23" spans="2:3" ht="15">
      <c r="B23" s="10" t="s">
        <v>23</v>
      </c>
      <c r="C23" s="11"/>
    </row>
    <row r="24" spans="2:3" ht="15">
      <c r="B24" s="10" t="s">
        <v>24</v>
      </c>
      <c r="C24" s="11"/>
    </row>
    <row r="25" spans="2:3" ht="15">
      <c r="B25" s="10" t="s">
        <v>25</v>
      </c>
      <c r="C25" s="11"/>
    </row>
    <row r="26" spans="2:3" ht="15">
      <c r="B26" s="10" t="s">
        <v>26</v>
      </c>
      <c r="C26" s="11"/>
    </row>
    <row r="27" spans="2:3" ht="15">
      <c r="B27" s="10" t="s">
        <v>27</v>
      </c>
      <c r="C27" s="11"/>
    </row>
    <row r="28" spans="2:3" ht="15">
      <c r="B28" s="10" t="s">
        <v>28</v>
      </c>
      <c r="C28" s="11"/>
    </row>
    <row r="29" spans="2:3" ht="15">
      <c r="B29" s="10" t="s">
        <v>29</v>
      </c>
      <c r="C29" s="11"/>
    </row>
    <row r="30" spans="2:3" ht="30">
      <c r="B30" s="10" t="s">
        <v>30</v>
      </c>
      <c r="C30" s="11" t="s">
        <v>31</v>
      </c>
    </row>
    <row r="31" spans="2:3" ht="15">
      <c r="B31" s="10" t="s">
        <v>32</v>
      </c>
      <c r="C31" s="11"/>
    </row>
    <row r="32" spans="2:3" ht="15">
      <c r="B32" s="10" t="s">
        <v>33</v>
      </c>
      <c r="C32" s="11"/>
    </row>
    <row r="33" spans="2:3" ht="15">
      <c r="B33" s="10" t="s">
        <v>34</v>
      </c>
      <c r="C33" s="11"/>
    </row>
    <row r="34" spans="2:3" ht="15">
      <c r="B34" s="10" t="s">
        <v>35</v>
      </c>
      <c r="C34" s="11"/>
    </row>
    <row r="35" ht="15">
      <c r="B35" s="12"/>
    </row>
    <row r="36" spans="2:3" ht="15">
      <c r="B36" s="18" t="s">
        <v>36</v>
      </c>
      <c r="C36" s="19" t="s">
        <v>37</v>
      </c>
    </row>
    <row r="37" spans="2:3" ht="15">
      <c r="B37" s="13" t="s">
        <v>38</v>
      </c>
      <c r="C37" s="11"/>
    </row>
    <row r="38" spans="2:3" ht="15">
      <c r="B38" s="13" t="s">
        <v>39</v>
      </c>
      <c r="C38" s="14" t="s">
        <v>11</v>
      </c>
    </row>
    <row r="39" spans="2:3" ht="15">
      <c r="B39" s="13" t="s">
        <v>40</v>
      </c>
      <c r="C39" s="11"/>
    </row>
    <row r="40" ht="15">
      <c r="B40" s="12"/>
    </row>
    <row r="41" spans="2:3" ht="15">
      <c r="B41" s="164" t="s">
        <v>41</v>
      </c>
      <c r="C41" s="165"/>
    </row>
    <row r="42" spans="2:3" ht="15">
      <c r="B42" s="13" t="s">
        <v>42</v>
      </c>
      <c r="C42" s="14" t="s">
        <v>43</v>
      </c>
    </row>
    <row r="43" spans="2:3" ht="15">
      <c r="B43" s="13" t="s">
        <v>44</v>
      </c>
      <c r="C43" s="14" t="s">
        <v>45</v>
      </c>
    </row>
    <row r="44" spans="2:3" ht="15">
      <c r="B44" s="13" t="s">
        <v>46</v>
      </c>
      <c r="C44" s="14" t="s">
        <v>45</v>
      </c>
    </row>
    <row r="45" spans="2:3" ht="30">
      <c r="B45" s="13" t="s">
        <v>47</v>
      </c>
      <c r="C45" s="14" t="s">
        <v>48</v>
      </c>
    </row>
    <row r="46" spans="2:3" ht="15">
      <c r="B46" s="13" t="s">
        <v>49</v>
      </c>
      <c r="C46" s="14" t="s">
        <v>50</v>
      </c>
    </row>
    <row r="47" spans="2:3" ht="15">
      <c r="B47" s="13" t="s">
        <v>51</v>
      </c>
      <c r="C47" s="14" t="s">
        <v>52</v>
      </c>
    </row>
    <row r="48" spans="2:3" ht="15">
      <c r="B48" s="13" t="s">
        <v>53</v>
      </c>
      <c r="C48" s="14" t="s">
        <v>54</v>
      </c>
    </row>
    <row r="49" spans="2:3" ht="15">
      <c r="B49" s="13" t="s">
        <v>55</v>
      </c>
      <c r="C49" s="14" t="s">
        <v>56</v>
      </c>
    </row>
    <row r="50" ht="15">
      <c r="B50" s="20"/>
    </row>
    <row r="51" spans="2:3" ht="15.75" customHeight="1">
      <c r="B51" s="164" t="s">
        <v>57</v>
      </c>
      <c r="C51" s="165"/>
    </row>
    <row r="52" spans="2:3" ht="15">
      <c r="B52" s="13" t="s">
        <v>58</v>
      </c>
      <c r="C52" s="21" t="s">
        <v>59</v>
      </c>
    </row>
    <row r="53" spans="2:3" ht="15">
      <c r="B53" s="13" t="s">
        <v>60</v>
      </c>
      <c r="C53" s="21" t="s">
        <v>61</v>
      </c>
    </row>
    <row r="54" spans="2:3" ht="15">
      <c r="B54" s="13" t="s">
        <v>62</v>
      </c>
      <c r="C54" s="21" t="s">
        <v>63</v>
      </c>
    </row>
    <row r="55" spans="2:3" ht="15">
      <c r="B55" s="22" t="s">
        <v>49</v>
      </c>
      <c r="C55" s="23" t="s">
        <v>64</v>
      </c>
    </row>
    <row r="56" spans="2:3" ht="15">
      <c r="B56" s="24" t="s">
        <v>53</v>
      </c>
      <c r="C56" s="21" t="s">
        <v>65</v>
      </c>
    </row>
    <row r="57" ht="15">
      <c r="B57" s="12"/>
    </row>
    <row r="58" spans="2:3" ht="15">
      <c r="B58" s="164" t="s">
        <v>66</v>
      </c>
      <c r="C58" s="165"/>
    </row>
    <row r="59" spans="2:3" ht="15">
      <c r="B59" s="13" t="s">
        <v>67</v>
      </c>
      <c r="C59" s="21" t="s">
        <v>68</v>
      </c>
    </row>
    <row r="60" spans="2:3" ht="15">
      <c r="B60" s="13" t="s">
        <v>69</v>
      </c>
      <c r="C60" s="21" t="s">
        <v>70</v>
      </c>
    </row>
    <row r="61" spans="2:3" ht="15">
      <c r="B61" s="13" t="s">
        <v>62</v>
      </c>
      <c r="C61" s="21" t="s">
        <v>71</v>
      </c>
    </row>
    <row r="62" spans="2:3" ht="15">
      <c r="B62" s="13" t="s">
        <v>49</v>
      </c>
      <c r="C62" s="23" t="s">
        <v>72</v>
      </c>
    </row>
    <row r="63" spans="2:3" ht="15">
      <c r="B63" s="13" t="s">
        <v>53</v>
      </c>
      <c r="C63" s="21" t="s">
        <v>73</v>
      </c>
    </row>
    <row r="64" ht="15">
      <c r="B64" s="12"/>
    </row>
    <row r="65" spans="2:3" ht="15">
      <c r="B65" s="166" t="s">
        <v>74</v>
      </c>
      <c r="C65" s="167"/>
    </row>
    <row r="66" spans="2:3" ht="15">
      <c r="B66" s="13" t="s">
        <v>67</v>
      </c>
      <c r="C66" s="21" t="s">
        <v>75</v>
      </c>
    </row>
    <row r="67" spans="2:3" ht="15">
      <c r="B67" s="13" t="s">
        <v>69</v>
      </c>
      <c r="C67" s="21" t="s">
        <v>76</v>
      </c>
    </row>
    <row r="68" spans="2:3" ht="15">
      <c r="B68" s="13" t="s">
        <v>62</v>
      </c>
      <c r="C68" s="21" t="s">
        <v>77</v>
      </c>
    </row>
    <row r="69" spans="2:3" ht="15">
      <c r="B69" s="13" t="s">
        <v>49</v>
      </c>
      <c r="C69" s="23" t="s">
        <v>78</v>
      </c>
    </row>
    <row r="70" spans="2:3" ht="15">
      <c r="B70" s="13" t="s">
        <v>53</v>
      </c>
      <c r="C70" s="21" t="s">
        <v>79</v>
      </c>
    </row>
    <row r="71" ht="15">
      <c r="B71" s="12"/>
    </row>
    <row r="72" spans="2:3" ht="15">
      <c r="B72" s="164" t="s">
        <v>80</v>
      </c>
      <c r="C72" s="165"/>
    </row>
    <row r="73" spans="2:3" ht="15">
      <c r="B73" s="13" t="s">
        <v>67</v>
      </c>
      <c r="C73" s="21" t="s">
        <v>75</v>
      </c>
    </row>
    <row r="74" spans="2:3" ht="15">
      <c r="B74" s="13" t="s">
        <v>69</v>
      </c>
      <c r="C74" s="21" t="s">
        <v>76</v>
      </c>
    </row>
    <row r="75" spans="2:3" ht="15">
      <c r="B75" s="13" t="s">
        <v>62</v>
      </c>
      <c r="C75" s="21" t="s">
        <v>77</v>
      </c>
    </row>
    <row r="76" spans="2:3" ht="15">
      <c r="B76" s="13" t="s">
        <v>49</v>
      </c>
      <c r="C76" s="23" t="s">
        <v>78</v>
      </c>
    </row>
    <row r="77" spans="2:3" ht="15">
      <c r="B77" s="13" t="s">
        <v>53</v>
      </c>
      <c r="C77" s="21" t="s">
        <v>79</v>
      </c>
    </row>
    <row r="78" ht="15">
      <c r="B78" s="12"/>
    </row>
    <row r="79" spans="2:3" ht="15">
      <c r="B79" s="168" t="s">
        <v>81</v>
      </c>
      <c r="C79" s="169"/>
    </row>
    <row r="80" spans="2:3" ht="15">
      <c r="B80" s="25" t="s">
        <v>82</v>
      </c>
      <c r="C80" s="26" t="s">
        <v>83</v>
      </c>
    </row>
    <row r="81" spans="2:3" ht="25.5">
      <c r="B81" s="27" t="s">
        <v>84</v>
      </c>
      <c r="C81" s="28" t="s">
        <v>85</v>
      </c>
    </row>
    <row r="82" spans="2:3" ht="25.5">
      <c r="B82" s="27" t="s">
        <v>86</v>
      </c>
      <c r="C82" s="28" t="s">
        <v>85</v>
      </c>
    </row>
    <row r="83" ht="15">
      <c r="B83" s="29"/>
    </row>
    <row r="84" spans="2:3" ht="15">
      <c r="B84" s="170" t="s">
        <v>87</v>
      </c>
      <c r="C84" s="171"/>
    </row>
    <row r="85" spans="2:3" ht="15">
      <c r="B85" s="25" t="s">
        <v>88</v>
      </c>
      <c r="C85" s="30" t="s">
        <v>89</v>
      </c>
    </row>
    <row r="86" spans="2:3" ht="15">
      <c r="B86" s="31" t="s">
        <v>90</v>
      </c>
      <c r="C86" s="26">
        <v>1</v>
      </c>
    </row>
    <row r="87" ht="15">
      <c r="B87" s="29"/>
    </row>
    <row r="88" spans="2:3" ht="15">
      <c r="B88" s="172" t="s">
        <v>91</v>
      </c>
      <c r="C88" s="172"/>
    </row>
    <row r="89" spans="2:3" ht="15">
      <c r="B89" s="27" t="s">
        <v>88</v>
      </c>
      <c r="C89" s="32" t="s">
        <v>89</v>
      </c>
    </row>
    <row r="90" spans="2:3" ht="15">
      <c r="B90" s="31" t="s">
        <v>92</v>
      </c>
      <c r="C90" s="26">
        <v>1</v>
      </c>
    </row>
    <row r="91" spans="2:3" ht="15">
      <c r="B91" s="31" t="s">
        <v>93</v>
      </c>
      <c r="C91" s="26"/>
    </row>
    <row r="92" spans="2:3" ht="15">
      <c r="B92" s="31" t="s">
        <v>94</v>
      </c>
      <c r="C92" s="26">
        <v>3</v>
      </c>
    </row>
    <row r="93" spans="2:3" ht="15">
      <c r="B93" s="31" t="s">
        <v>95</v>
      </c>
      <c r="C93" s="26"/>
    </row>
    <row r="94" spans="2:3" ht="15">
      <c r="B94" s="31" t="s">
        <v>96</v>
      </c>
      <c r="C94" s="26"/>
    </row>
    <row r="95" ht="15">
      <c r="B95" s="33"/>
    </row>
    <row r="96" spans="2:8" ht="15.75" customHeight="1">
      <c r="B96" s="170" t="s">
        <v>97</v>
      </c>
      <c r="C96" s="173"/>
      <c r="D96" s="173"/>
      <c r="E96" s="173"/>
      <c r="F96" s="173"/>
      <c r="G96" s="173"/>
      <c r="H96" s="171"/>
    </row>
    <row r="97" spans="2:9" ht="64.5" customHeight="1">
      <c r="B97" s="34" t="s">
        <v>98</v>
      </c>
      <c r="C97" s="35" t="s">
        <v>89</v>
      </c>
      <c r="D97" s="35" t="s">
        <v>88</v>
      </c>
      <c r="E97" s="35" t="s">
        <v>99</v>
      </c>
      <c r="F97" s="35" t="s">
        <v>100</v>
      </c>
      <c r="G97" s="35" t="s">
        <v>101</v>
      </c>
      <c r="H97" s="35" t="s">
        <v>102</v>
      </c>
      <c r="I97" s="65"/>
    </row>
    <row r="98" spans="2:9" ht="15">
      <c r="B98" s="31" t="s">
        <v>90</v>
      </c>
      <c r="C98" s="26"/>
      <c r="D98" s="36"/>
      <c r="E98" s="37"/>
      <c r="F98" s="37"/>
      <c r="G98" s="37"/>
      <c r="H98" s="37"/>
      <c r="I98" s="65"/>
    </row>
    <row r="99" spans="2:9" ht="38.25">
      <c r="B99" s="31" t="s">
        <v>92</v>
      </c>
      <c r="C99" s="26">
        <v>3</v>
      </c>
      <c r="D99" s="36" t="s">
        <v>103</v>
      </c>
      <c r="E99" s="38">
        <v>25244</v>
      </c>
      <c r="F99" s="37" t="s">
        <v>104</v>
      </c>
      <c r="G99" s="28" t="s">
        <v>105</v>
      </c>
      <c r="H99" s="39" t="s">
        <v>106</v>
      </c>
      <c r="I99" s="65"/>
    </row>
    <row r="100" spans="2:9" ht="15">
      <c r="B100" s="31" t="s">
        <v>93</v>
      </c>
      <c r="C100" s="26"/>
      <c r="D100" s="36"/>
      <c r="E100" s="36"/>
      <c r="F100" s="36"/>
      <c r="G100" s="36"/>
      <c r="H100" s="36"/>
      <c r="I100" s="65"/>
    </row>
    <row r="101" spans="2:9" ht="15">
      <c r="B101" s="31" t="s">
        <v>94</v>
      </c>
      <c r="C101" s="26"/>
      <c r="D101" s="36"/>
      <c r="E101" s="36"/>
      <c r="F101" s="36"/>
      <c r="G101" s="36"/>
      <c r="H101" s="36"/>
      <c r="I101" s="65"/>
    </row>
    <row r="102" spans="2:9" ht="15">
      <c r="B102" s="31" t="s">
        <v>107</v>
      </c>
      <c r="C102" s="26"/>
      <c r="D102" s="36"/>
      <c r="E102" s="36"/>
      <c r="F102" s="36"/>
      <c r="G102" s="36"/>
      <c r="H102" s="36"/>
      <c r="I102" s="65"/>
    </row>
    <row r="103" spans="2:9" ht="15">
      <c r="B103" s="31" t="s">
        <v>108</v>
      </c>
      <c r="C103" s="26"/>
      <c r="D103" s="36"/>
      <c r="E103" s="36"/>
      <c r="F103" s="36"/>
      <c r="G103" s="36"/>
      <c r="H103" s="36"/>
      <c r="I103" s="65"/>
    </row>
    <row r="104" spans="2:9" ht="15">
      <c r="B104" s="31" t="s">
        <v>109</v>
      </c>
      <c r="C104" s="26"/>
      <c r="D104" s="36"/>
      <c r="E104" s="36"/>
      <c r="F104" s="36"/>
      <c r="G104" s="36"/>
      <c r="H104" s="36"/>
      <c r="I104" s="65"/>
    </row>
    <row r="105" spans="2:9" ht="15">
      <c r="B105" s="31" t="s">
        <v>110</v>
      </c>
      <c r="C105" s="26"/>
      <c r="D105" s="36"/>
      <c r="E105" s="36"/>
      <c r="F105" s="36"/>
      <c r="G105" s="36"/>
      <c r="H105" s="36"/>
      <c r="I105" s="65"/>
    </row>
    <row r="106" spans="2:9" ht="15">
      <c r="B106" s="31" t="s">
        <v>111</v>
      </c>
      <c r="C106" s="26"/>
      <c r="D106" s="36"/>
      <c r="E106" s="36"/>
      <c r="F106" s="36"/>
      <c r="G106" s="36"/>
      <c r="H106" s="36"/>
      <c r="I106" s="65"/>
    </row>
    <row r="107" ht="15">
      <c r="B107" s="33"/>
    </row>
    <row r="108" spans="2:4" ht="15">
      <c r="B108" s="174" t="s">
        <v>112</v>
      </c>
      <c r="C108" s="175"/>
      <c r="D108" s="176"/>
    </row>
    <row r="109" spans="2:4" ht="15" customHeight="1">
      <c r="B109" s="216" t="s">
        <v>113</v>
      </c>
      <c r="C109" s="216" t="s">
        <v>114</v>
      </c>
      <c r="D109" s="216" t="s">
        <v>102</v>
      </c>
    </row>
    <row r="110" spans="2:4" ht="66" customHeight="1">
      <c r="B110" s="217"/>
      <c r="C110" s="217"/>
      <c r="D110" s="217"/>
    </row>
    <row r="111" spans="2:4" ht="25.5">
      <c r="B111" s="40" t="s">
        <v>115</v>
      </c>
      <c r="C111" s="41" t="s">
        <v>116</v>
      </c>
      <c r="D111" s="42" t="s">
        <v>117</v>
      </c>
    </row>
    <row r="112" spans="2:4" ht="25.5">
      <c r="B112" s="43" t="s">
        <v>118</v>
      </c>
      <c r="C112" s="44" t="s">
        <v>116</v>
      </c>
      <c r="D112" s="45" t="s">
        <v>119</v>
      </c>
    </row>
    <row r="113" ht="15">
      <c r="B113" s="46"/>
    </row>
    <row r="114" spans="2:4" ht="80.25" customHeight="1">
      <c r="B114" s="47" t="s">
        <v>120</v>
      </c>
      <c r="C114" s="47" t="s">
        <v>114</v>
      </c>
      <c r="D114" s="47" t="s">
        <v>102</v>
      </c>
    </row>
    <row r="115" spans="2:4" ht="15">
      <c r="B115" s="48" t="s">
        <v>121</v>
      </c>
      <c r="C115" s="49" t="s">
        <v>122</v>
      </c>
      <c r="D115" s="50" t="s">
        <v>123</v>
      </c>
    </row>
    <row r="116" spans="2:4" ht="15">
      <c r="B116" s="51" t="s">
        <v>124</v>
      </c>
      <c r="C116" s="52" t="s">
        <v>122</v>
      </c>
      <c r="D116" s="53" t="s">
        <v>123</v>
      </c>
    </row>
    <row r="117" spans="2:4" ht="15">
      <c r="B117" s="54" t="s">
        <v>125</v>
      </c>
      <c r="C117" s="55" t="s">
        <v>122</v>
      </c>
      <c r="D117" s="56" t="s">
        <v>123</v>
      </c>
    </row>
    <row r="118" spans="2:4" ht="15">
      <c r="B118" s="51" t="s">
        <v>126</v>
      </c>
      <c r="C118" s="52" t="s">
        <v>122</v>
      </c>
      <c r="D118" s="53" t="s">
        <v>123</v>
      </c>
    </row>
    <row r="119" spans="2:4" ht="15">
      <c r="B119" s="54" t="s">
        <v>127</v>
      </c>
      <c r="C119" s="55" t="s">
        <v>128</v>
      </c>
      <c r="D119" s="56" t="s">
        <v>123</v>
      </c>
    </row>
    <row r="120" spans="2:4" ht="15">
      <c r="B120" s="57" t="s">
        <v>129</v>
      </c>
      <c r="C120" s="55" t="s">
        <v>128</v>
      </c>
      <c r="D120" s="58" t="s">
        <v>123</v>
      </c>
    </row>
    <row r="121" ht="15">
      <c r="B121" s="33"/>
    </row>
    <row r="122" spans="2:5" ht="15">
      <c r="B122" s="177" t="s">
        <v>130</v>
      </c>
      <c r="C122" s="178"/>
      <c r="D122" s="178"/>
      <c r="E122" s="179"/>
    </row>
    <row r="123" spans="2:5" ht="76.5" customHeight="1">
      <c r="B123" s="59" t="s">
        <v>131</v>
      </c>
      <c r="C123" s="60" t="s">
        <v>132</v>
      </c>
      <c r="D123" s="60" t="s">
        <v>133</v>
      </c>
      <c r="E123" s="60" t="s">
        <v>134</v>
      </c>
    </row>
    <row r="124" spans="2:5" ht="54" customHeight="1">
      <c r="B124" s="61" t="s">
        <v>135</v>
      </c>
      <c r="C124" s="62" t="s">
        <v>136</v>
      </c>
      <c r="D124" s="63" t="s">
        <v>137</v>
      </c>
      <c r="E124" s="62" t="s">
        <v>138</v>
      </c>
    </row>
    <row r="125" spans="2:5" ht="38.25">
      <c r="B125" s="61" t="s">
        <v>139</v>
      </c>
      <c r="C125" s="62" t="s">
        <v>140</v>
      </c>
      <c r="D125" s="63" t="s">
        <v>141</v>
      </c>
      <c r="E125" s="63" t="s">
        <v>142</v>
      </c>
    </row>
    <row r="126" ht="15">
      <c r="B126" s="33"/>
    </row>
    <row r="127" spans="2:5" ht="15">
      <c r="B127" s="180" t="s">
        <v>143</v>
      </c>
      <c r="C127" s="181"/>
      <c r="D127" s="181"/>
      <c r="E127" s="182"/>
    </row>
    <row r="128" spans="2:5" ht="38.25">
      <c r="B128" s="64" t="s">
        <v>144</v>
      </c>
      <c r="C128" s="64" t="s">
        <v>145</v>
      </c>
      <c r="D128" s="64" t="s">
        <v>134</v>
      </c>
      <c r="E128" s="64" t="s">
        <v>146</v>
      </c>
    </row>
    <row r="129" spans="2:5" ht="15">
      <c r="B129" s="66" t="s">
        <v>147</v>
      </c>
      <c r="C129" s="67" t="s">
        <v>122</v>
      </c>
      <c r="D129" s="68"/>
      <c r="E129" s="69"/>
    </row>
    <row r="130" spans="2:5" ht="15">
      <c r="B130" s="70" t="s">
        <v>148</v>
      </c>
      <c r="C130" s="71" t="s">
        <v>122</v>
      </c>
      <c r="D130" s="72"/>
      <c r="E130" s="73"/>
    </row>
    <row r="131" spans="2:5" ht="15">
      <c r="B131" s="66" t="s">
        <v>149</v>
      </c>
      <c r="C131" s="67" t="s">
        <v>122</v>
      </c>
      <c r="D131" s="68"/>
      <c r="E131" s="69"/>
    </row>
    <row r="132" spans="2:5" ht="15">
      <c r="B132" s="70" t="s">
        <v>150</v>
      </c>
      <c r="C132" s="71" t="s">
        <v>122</v>
      </c>
      <c r="D132" s="72"/>
      <c r="E132" s="73"/>
    </row>
    <row r="133" spans="2:5" ht="15">
      <c r="B133" s="66" t="s">
        <v>129</v>
      </c>
      <c r="C133" s="67" t="s">
        <v>122</v>
      </c>
      <c r="D133" s="68"/>
      <c r="E133" s="69"/>
    </row>
    <row r="134" spans="2:4" ht="15">
      <c r="B134" s="33"/>
      <c r="C134" s="33"/>
      <c r="D134" s="33"/>
    </row>
    <row r="135" ht="15">
      <c r="B135" s="33"/>
    </row>
    <row r="136" spans="2:6" ht="15">
      <c r="B136" s="183" t="s">
        <v>151</v>
      </c>
      <c r="C136" s="184"/>
      <c r="D136" s="184"/>
      <c r="E136" s="184"/>
      <c r="F136" s="185"/>
    </row>
    <row r="137" spans="2:6" ht="75.75" customHeight="1">
      <c r="B137" s="74" t="s">
        <v>152</v>
      </c>
      <c r="C137" s="74" t="s">
        <v>153</v>
      </c>
      <c r="D137" s="74" t="s">
        <v>154</v>
      </c>
      <c r="E137" s="74" t="s">
        <v>155</v>
      </c>
      <c r="F137" s="74" t="s">
        <v>146</v>
      </c>
    </row>
    <row r="138" spans="2:6" ht="120" customHeight="1">
      <c r="B138" s="218" t="s">
        <v>156</v>
      </c>
      <c r="C138" s="75" t="s">
        <v>157</v>
      </c>
      <c r="D138" s="76" t="s">
        <v>158</v>
      </c>
      <c r="E138" s="229" t="s">
        <v>159</v>
      </c>
      <c r="F138" s="75"/>
    </row>
    <row r="139" spans="2:6" ht="114.75">
      <c r="B139" s="219"/>
      <c r="C139" s="73" t="s">
        <v>160</v>
      </c>
      <c r="D139" s="78" t="s">
        <v>161</v>
      </c>
      <c r="E139" s="230"/>
      <c r="F139" s="73"/>
    </row>
    <row r="140" spans="2:6" ht="40.5" customHeight="1">
      <c r="B140" s="218" t="s">
        <v>162</v>
      </c>
      <c r="C140" s="69" t="s">
        <v>163</v>
      </c>
      <c r="D140" s="79" t="s">
        <v>164</v>
      </c>
      <c r="E140" s="230"/>
      <c r="F140" s="69"/>
    </row>
    <row r="141" spans="2:6" ht="127.5">
      <c r="B141" s="220"/>
      <c r="C141" s="80" t="s">
        <v>165</v>
      </c>
      <c r="D141" s="81" t="s">
        <v>166</v>
      </c>
      <c r="E141" s="230"/>
      <c r="F141" s="73"/>
    </row>
    <row r="142" spans="2:6" ht="38.25">
      <c r="B142" s="220"/>
      <c r="C142" s="69" t="s">
        <v>167</v>
      </c>
      <c r="D142" s="82" t="s">
        <v>168</v>
      </c>
      <c r="E142" s="230"/>
      <c r="F142" s="69"/>
    </row>
    <row r="143" spans="2:6" ht="40.5" customHeight="1">
      <c r="B143" s="219"/>
      <c r="C143" s="73" t="s">
        <v>169</v>
      </c>
      <c r="D143" s="83" t="s">
        <v>170</v>
      </c>
      <c r="E143" s="230"/>
      <c r="F143" s="73"/>
    </row>
    <row r="144" spans="2:6" ht="102">
      <c r="B144" s="218" t="s">
        <v>171</v>
      </c>
      <c r="C144" s="82" t="s">
        <v>172</v>
      </c>
      <c r="D144" s="84" t="s">
        <v>173</v>
      </c>
      <c r="E144" s="230"/>
      <c r="F144" s="69"/>
    </row>
    <row r="145" spans="2:6" ht="216.75">
      <c r="B145" s="220"/>
      <c r="C145" s="73" t="s">
        <v>174</v>
      </c>
      <c r="D145" s="83" t="s">
        <v>175</v>
      </c>
      <c r="E145" s="230"/>
      <c r="F145" s="73"/>
    </row>
    <row r="146" spans="2:6" ht="89.25">
      <c r="B146" s="220"/>
      <c r="C146" s="82" t="s">
        <v>176</v>
      </c>
      <c r="D146" s="84" t="s">
        <v>177</v>
      </c>
      <c r="E146" s="230"/>
      <c r="F146" s="69"/>
    </row>
    <row r="147" spans="2:6" ht="51">
      <c r="B147" s="220"/>
      <c r="C147" s="73" t="s">
        <v>178</v>
      </c>
      <c r="D147" s="83" t="s">
        <v>179</v>
      </c>
      <c r="E147" s="230"/>
      <c r="F147" s="73"/>
    </row>
    <row r="148" spans="2:6" ht="76.5">
      <c r="B148" s="220"/>
      <c r="C148" s="85" t="s">
        <v>180</v>
      </c>
      <c r="D148" s="86" t="s">
        <v>181</v>
      </c>
      <c r="E148" s="230"/>
      <c r="F148" s="69"/>
    </row>
    <row r="149" spans="2:6" ht="38.25">
      <c r="B149" s="219"/>
      <c r="C149" s="73" t="s">
        <v>182</v>
      </c>
      <c r="D149" s="83" t="s">
        <v>183</v>
      </c>
      <c r="E149" s="230"/>
      <c r="F149" s="73"/>
    </row>
    <row r="150" spans="2:6" ht="63" customHeight="1">
      <c r="B150" s="77" t="s">
        <v>184</v>
      </c>
      <c r="C150" s="82" t="s">
        <v>185</v>
      </c>
      <c r="D150" s="84" t="s">
        <v>186</v>
      </c>
      <c r="E150" s="230"/>
      <c r="F150" s="69"/>
    </row>
    <row r="151" spans="2:6" ht="15">
      <c r="B151"/>
      <c r="C151"/>
      <c r="D151"/>
      <c r="E151"/>
      <c r="F151"/>
    </row>
    <row r="152" spans="2:6" ht="15">
      <c r="B152" s="186" t="s">
        <v>187</v>
      </c>
      <c r="C152" s="187"/>
      <c r="D152" s="187"/>
      <c r="E152" s="187"/>
      <c r="F152" s="188"/>
    </row>
    <row r="153" spans="2:6" ht="15">
      <c r="B153" s="189" t="s">
        <v>188</v>
      </c>
      <c r="C153" s="190"/>
      <c r="D153" s="190"/>
      <c r="E153" s="190"/>
      <c r="F153" s="191"/>
    </row>
    <row r="154" spans="2:6" ht="15">
      <c r="B154" s="192"/>
      <c r="C154" s="193"/>
      <c r="D154" s="193"/>
      <c r="E154" s="193"/>
      <c r="F154" s="194"/>
    </row>
    <row r="155" spans="2:6" ht="15">
      <c r="B155"/>
      <c r="C155"/>
      <c r="D155"/>
      <c r="E155"/>
      <c r="F155"/>
    </row>
    <row r="156" spans="2:6" ht="15">
      <c r="B156" s="164" t="s">
        <v>189</v>
      </c>
      <c r="C156" s="195"/>
      <c r="D156" s="195"/>
      <c r="E156" s="195"/>
      <c r="F156" s="165"/>
    </row>
    <row r="157" spans="2:6" ht="15" customHeight="1">
      <c r="B157" s="221" t="s">
        <v>190</v>
      </c>
      <c r="C157" s="225" t="s">
        <v>191</v>
      </c>
      <c r="D157" s="225" t="s">
        <v>192</v>
      </c>
      <c r="E157" s="60" t="s">
        <v>146</v>
      </c>
      <c r="F157" s="225" t="s">
        <v>102</v>
      </c>
    </row>
    <row r="158" spans="2:6" ht="51">
      <c r="B158" s="222"/>
      <c r="C158" s="226"/>
      <c r="D158" s="226"/>
      <c r="E158" s="60" t="s">
        <v>193</v>
      </c>
      <c r="F158" s="226"/>
    </row>
    <row r="159" spans="2:6" ht="51">
      <c r="B159" s="87" t="s">
        <v>135</v>
      </c>
      <c r="C159" s="88" t="s">
        <v>116</v>
      </c>
      <c r="D159" s="89" t="s">
        <v>137</v>
      </c>
      <c r="E159" s="89" t="s">
        <v>194</v>
      </c>
      <c r="F159" s="89" t="s">
        <v>138</v>
      </c>
    </row>
    <row r="160" spans="2:6" ht="38.25">
      <c r="B160" s="90" t="s">
        <v>139</v>
      </c>
      <c r="C160" s="44" t="s">
        <v>116</v>
      </c>
      <c r="D160" s="45" t="s">
        <v>141</v>
      </c>
      <c r="E160" s="45" t="s">
        <v>194</v>
      </c>
      <c r="F160" s="45" t="s">
        <v>142</v>
      </c>
    </row>
    <row r="161" spans="2:6" ht="15">
      <c r="B161"/>
      <c r="C161"/>
      <c r="D161"/>
      <c r="E161"/>
      <c r="F161"/>
    </row>
    <row r="162" spans="2:8" ht="15">
      <c r="B162" s="164" t="s">
        <v>195</v>
      </c>
      <c r="C162" s="195"/>
      <c r="D162" s="195"/>
      <c r="E162" s="195"/>
      <c r="F162" s="195"/>
      <c r="G162" s="195"/>
      <c r="H162" s="165"/>
    </row>
    <row r="163" spans="2:8" ht="15">
      <c r="B163" s="164" t="s">
        <v>196</v>
      </c>
      <c r="C163" s="195"/>
      <c r="D163" s="195"/>
      <c r="E163" s="195"/>
      <c r="F163" s="195"/>
      <c r="G163" s="195"/>
      <c r="H163" s="165"/>
    </row>
    <row r="164" spans="2:8" ht="64.5" thickBot="1">
      <c r="B164" s="60" t="s">
        <v>197</v>
      </c>
      <c r="C164" s="60" t="s">
        <v>198</v>
      </c>
      <c r="D164" s="60" t="s">
        <v>199</v>
      </c>
      <c r="E164" s="60" t="s">
        <v>200</v>
      </c>
      <c r="F164" s="60" t="s">
        <v>201</v>
      </c>
      <c r="G164" s="60" t="s">
        <v>202</v>
      </c>
      <c r="H164" s="60" t="s">
        <v>102</v>
      </c>
    </row>
    <row r="165" spans="2:8" ht="15.75" thickBot="1">
      <c r="B165" s="66" t="s">
        <v>203</v>
      </c>
      <c r="C165" s="95">
        <v>0</v>
      </c>
      <c r="D165" s="95" t="s">
        <v>105</v>
      </c>
      <c r="E165" s="95" t="s">
        <v>105</v>
      </c>
      <c r="F165" s="95" t="s">
        <v>105</v>
      </c>
      <c r="G165" s="95" t="s">
        <v>105</v>
      </c>
      <c r="H165" s="95" t="s">
        <v>105</v>
      </c>
    </row>
    <row r="166" spans="2:8" ht="15.75" thickBot="1">
      <c r="B166" s="66" t="s">
        <v>204</v>
      </c>
      <c r="C166" s="44">
        <v>0</v>
      </c>
      <c r="D166" s="44" t="s">
        <v>105</v>
      </c>
      <c r="E166" s="44" t="s">
        <v>105</v>
      </c>
      <c r="F166" s="44" t="s">
        <v>105</v>
      </c>
      <c r="G166" s="44" t="s">
        <v>105</v>
      </c>
      <c r="H166" s="44" t="s">
        <v>105</v>
      </c>
    </row>
    <row r="167" spans="2:8" ht="15.75" thickBot="1">
      <c r="B167" s="66" t="s">
        <v>205</v>
      </c>
      <c r="C167" s="95">
        <v>0</v>
      </c>
      <c r="D167" s="95" t="s">
        <v>105</v>
      </c>
      <c r="E167" s="95" t="s">
        <v>105</v>
      </c>
      <c r="F167" s="95" t="s">
        <v>105</v>
      </c>
      <c r="G167" s="95" t="s">
        <v>105</v>
      </c>
      <c r="H167" s="95" t="s">
        <v>105</v>
      </c>
    </row>
    <row r="168" spans="2:8" ht="15.75" thickBot="1">
      <c r="B168" s="66" t="s">
        <v>206</v>
      </c>
      <c r="C168" s="239">
        <v>0</v>
      </c>
      <c r="D168" s="239" t="s">
        <v>105</v>
      </c>
      <c r="E168" s="239" t="s">
        <v>105</v>
      </c>
      <c r="F168" s="239" t="s">
        <v>105</v>
      </c>
      <c r="G168" s="239" t="s">
        <v>105</v>
      </c>
      <c r="H168" s="239" t="s">
        <v>105</v>
      </c>
    </row>
    <row r="169" spans="2:6" ht="15.75" thickBot="1">
      <c r="B169"/>
      <c r="C169"/>
      <c r="D169"/>
      <c r="E169"/>
      <c r="F169"/>
    </row>
    <row r="170" spans="2:6" ht="15.75">
      <c r="B170" s="164" t="s">
        <v>207</v>
      </c>
      <c r="C170" s="195"/>
      <c r="D170" s="165"/>
      <c r="E170"/>
      <c r="F170"/>
    </row>
    <row r="171" spans="2:6" ht="39.75" thickBot="1">
      <c r="B171" s="92" t="s">
        <v>208</v>
      </c>
      <c r="C171" s="93" t="s">
        <v>114</v>
      </c>
      <c r="D171" s="94" t="s">
        <v>134</v>
      </c>
      <c r="E171"/>
      <c r="F171"/>
    </row>
    <row r="172" spans="2:6" ht="30.75" thickBot="1">
      <c r="B172" s="66" t="s">
        <v>209</v>
      </c>
      <c r="C172" s="95" t="s">
        <v>116</v>
      </c>
      <c r="D172" s="96" t="s">
        <v>211</v>
      </c>
      <c r="E172"/>
      <c r="F172"/>
    </row>
    <row r="173" spans="2:6" ht="90.75" thickBot="1">
      <c r="B173" s="240" t="s">
        <v>212</v>
      </c>
      <c r="C173" s="239" t="s">
        <v>116</v>
      </c>
      <c r="D173" s="97" t="s">
        <v>365</v>
      </c>
      <c r="E173"/>
      <c r="F173"/>
    </row>
    <row r="174" spans="2:6" ht="15.75" thickBot="1">
      <c r="B174"/>
      <c r="C174"/>
      <c r="D174"/>
      <c r="E174"/>
      <c r="F174"/>
    </row>
    <row r="175" spans="2:6" ht="15.75">
      <c r="B175" s="164" t="s">
        <v>213</v>
      </c>
      <c r="C175" s="195"/>
      <c r="D175" s="165"/>
      <c r="E175"/>
      <c r="F175"/>
    </row>
    <row r="176" spans="2:4" ht="39" thickBot="1">
      <c r="B176" s="98" t="s">
        <v>214</v>
      </c>
      <c r="C176" s="99" t="s">
        <v>215</v>
      </c>
      <c r="D176" s="94" t="s">
        <v>102</v>
      </c>
    </row>
    <row r="177" spans="2:6" ht="52.5" thickBot="1">
      <c r="B177" s="100" t="s">
        <v>216</v>
      </c>
      <c r="C177" s="101" t="s">
        <v>116</v>
      </c>
      <c r="D177" s="67" t="s">
        <v>366</v>
      </c>
      <c r="E177"/>
      <c r="F177"/>
    </row>
    <row r="178" spans="2:6" ht="52.5" thickBot="1">
      <c r="B178" s="84" t="s">
        <v>217</v>
      </c>
      <c r="C178" s="102" t="s">
        <v>116</v>
      </c>
      <c r="D178" s="91" t="s">
        <v>366</v>
      </c>
      <c r="E178"/>
      <c r="F178"/>
    </row>
    <row r="179" spans="2:6" ht="25.5" customHeight="1" thickBot="1">
      <c r="B179"/>
      <c r="C179"/>
      <c r="D179"/>
      <c r="E179"/>
      <c r="F179"/>
    </row>
    <row r="180" spans="2:8" ht="15.75" customHeight="1">
      <c r="B180" s="196" t="s">
        <v>218</v>
      </c>
      <c r="C180" s="197"/>
      <c r="D180" s="197"/>
      <c r="E180" s="198"/>
      <c r="F180" s="103"/>
      <c r="G180"/>
      <c r="H180"/>
    </row>
    <row r="181" spans="2:8" ht="27.75" customHeight="1">
      <c r="B181" s="104" t="s">
        <v>219</v>
      </c>
      <c r="C181" s="105" t="s">
        <v>220</v>
      </c>
      <c r="D181" s="105" t="s">
        <v>221</v>
      </c>
      <c r="E181" s="105" t="s">
        <v>222</v>
      </c>
      <c r="F181" s="106" t="s">
        <v>223</v>
      </c>
      <c r="G181"/>
      <c r="H181"/>
    </row>
    <row r="182" spans="2:8" ht="127.5">
      <c r="B182" s="107" t="s">
        <v>224</v>
      </c>
      <c r="C182" s="108" t="s">
        <v>116</v>
      </c>
      <c r="D182" s="109" t="s">
        <v>225</v>
      </c>
      <c r="E182" s="110" t="s">
        <v>226</v>
      </c>
      <c r="F182" s="111" t="s">
        <v>227</v>
      </c>
      <c r="G182"/>
      <c r="H182"/>
    </row>
    <row r="183" spans="2:8" ht="63.75">
      <c r="B183" s="112" t="s">
        <v>228</v>
      </c>
      <c r="C183" s="113" t="s">
        <v>116</v>
      </c>
      <c r="D183" s="114" t="s">
        <v>229</v>
      </c>
      <c r="E183" s="115" t="s">
        <v>230</v>
      </c>
      <c r="F183" s="116" t="s">
        <v>231</v>
      </c>
      <c r="G183"/>
      <c r="H183"/>
    </row>
    <row r="184" spans="2:8" ht="127.5">
      <c r="B184" s="112" t="s">
        <v>232</v>
      </c>
      <c r="C184" s="113" t="s">
        <v>116</v>
      </c>
      <c r="D184" s="116" t="s">
        <v>233</v>
      </c>
      <c r="E184" s="117" t="s">
        <v>234</v>
      </c>
      <c r="F184" s="116" t="s">
        <v>235</v>
      </c>
      <c r="G184"/>
      <c r="H184"/>
    </row>
    <row r="185" spans="2:8" ht="229.5">
      <c r="B185" s="112" t="s">
        <v>236</v>
      </c>
      <c r="C185" s="116" t="s">
        <v>210</v>
      </c>
      <c r="D185" s="116" t="s">
        <v>237</v>
      </c>
      <c r="E185" s="117" t="s">
        <v>238</v>
      </c>
      <c r="F185" s="116" t="s">
        <v>239</v>
      </c>
      <c r="G185"/>
      <c r="H185"/>
    </row>
    <row r="186" spans="2:8" ht="38.25">
      <c r="B186" s="118" t="s">
        <v>240</v>
      </c>
      <c r="C186" s="119" t="s">
        <v>116</v>
      </c>
      <c r="D186" s="119" t="s">
        <v>241</v>
      </c>
      <c r="E186" s="120" t="s">
        <v>242</v>
      </c>
      <c r="F186" s="119" t="s">
        <v>243</v>
      </c>
      <c r="G186"/>
      <c r="H186"/>
    </row>
    <row r="187" ht="15">
      <c r="C187" s="8"/>
    </row>
    <row r="188" ht="15">
      <c r="B188" s="33"/>
    </row>
    <row r="189" spans="2:6" ht="36" customHeight="1">
      <c r="B189" s="177" t="s">
        <v>244</v>
      </c>
      <c r="C189" s="179"/>
      <c r="D189" s="121"/>
      <c r="E189" s="121"/>
      <c r="F189" s="121"/>
    </row>
    <row r="190" spans="2:3" ht="51">
      <c r="B190" s="122" t="s">
        <v>245</v>
      </c>
      <c r="C190" s="122" t="s">
        <v>246</v>
      </c>
    </row>
    <row r="191" spans="2:3" ht="25.5">
      <c r="B191" s="123">
        <v>1</v>
      </c>
      <c r="C191" s="124" t="s">
        <v>247</v>
      </c>
    </row>
    <row r="192" spans="2:3" ht="25.5">
      <c r="B192" s="125">
        <v>2</v>
      </c>
      <c r="C192" s="126" t="s">
        <v>248</v>
      </c>
    </row>
    <row r="193" spans="2:3" ht="38.25">
      <c r="B193" s="125">
        <v>3</v>
      </c>
      <c r="C193" s="126" t="s">
        <v>249</v>
      </c>
    </row>
    <row r="194" spans="2:3" ht="25.5">
      <c r="B194" s="125">
        <v>4</v>
      </c>
      <c r="C194" s="126" t="s">
        <v>250</v>
      </c>
    </row>
    <row r="195" spans="2:3" ht="25.5">
      <c r="B195" s="127">
        <v>5</v>
      </c>
      <c r="C195" s="128" t="s">
        <v>251</v>
      </c>
    </row>
    <row r="196" spans="2:3" ht="25.5">
      <c r="B196" s="123">
        <v>6</v>
      </c>
      <c r="C196" s="124" t="s">
        <v>252</v>
      </c>
    </row>
    <row r="197" spans="2:3" ht="25.5">
      <c r="B197" s="127">
        <v>7</v>
      </c>
      <c r="C197" s="128" t="s">
        <v>253</v>
      </c>
    </row>
    <row r="198" spans="2:3" ht="25.5">
      <c r="B198" s="127">
        <v>8</v>
      </c>
      <c r="C198" s="128" t="s">
        <v>254</v>
      </c>
    </row>
    <row r="199" ht="15">
      <c r="B199" s="33"/>
    </row>
    <row r="200" ht="15">
      <c r="B200" s="33"/>
    </row>
    <row r="201" spans="2:12" ht="15.75" customHeight="1">
      <c r="B201" s="199" t="s">
        <v>255</v>
      </c>
      <c r="C201" s="200"/>
      <c r="D201" s="200"/>
      <c r="E201" s="200"/>
      <c r="F201" s="200"/>
      <c r="G201" s="200"/>
      <c r="H201" s="200"/>
      <c r="I201" s="200"/>
      <c r="J201" s="200"/>
      <c r="K201" s="201"/>
      <c r="L201" s="65"/>
    </row>
    <row r="202" spans="2:12" ht="32.25" customHeight="1">
      <c r="B202" s="202" t="s">
        <v>256</v>
      </c>
      <c r="C202" s="203"/>
      <c r="D202" s="227" t="s">
        <v>257</v>
      </c>
      <c r="E202" s="203" t="s">
        <v>192</v>
      </c>
      <c r="F202" s="204"/>
      <c r="G202" s="233" t="s">
        <v>258</v>
      </c>
      <c r="H202" s="227" t="s">
        <v>259</v>
      </c>
      <c r="I202" s="227" t="s">
        <v>260</v>
      </c>
      <c r="J202" s="227" t="s">
        <v>261</v>
      </c>
      <c r="K202" s="227" t="s">
        <v>262</v>
      </c>
      <c r="L202" s="65"/>
    </row>
    <row r="203" spans="2:12" ht="33.75" customHeight="1">
      <c r="B203" s="129" t="s">
        <v>263</v>
      </c>
      <c r="C203" s="130" t="s">
        <v>264</v>
      </c>
      <c r="D203" s="228"/>
      <c r="E203" s="122" t="s">
        <v>265</v>
      </c>
      <c r="F203" s="131" t="s">
        <v>266</v>
      </c>
      <c r="G203" s="234"/>
      <c r="H203" s="228"/>
      <c r="I203" s="228"/>
      <c r="J203" s="228"/>
      <c r="K203" s="228"/>
      <c r="L203" s="65"/>
    </row>
    <row r="204" spans="2:12" ht="39">
      <c r="B204" s="132">
        <v>1</v>
      </c>
      <c r="C204" s="133" t="s">
        <v>267</v>
      </c>
      <c r="D204" s="134" t="s">
        <v>268</v>
      </c>
      <c r="E204" s="135">
        <v>336</v>
      </c>
      <c r="F204" s="67">
        <v>405</v>
      </c>
      <c r="G204" s="136">
        <f aca="true" t="shared" si="0" ref="G204:G212">F204/E204*100</f>
        <v>120.53571428571428</v>
      </c>
      <c r="H204" s="135"/>
      <c r="I204" s="135"/>
      <c r="J204" s="135"/>
      <c r="K204" s="241" t="s">
        <v>366</v>
      </c>
      <c r="L204" s="65"/>
    </row>
    <row r="205" spans="2:12" ht="39">
      <c r="B205" s="132">
        <v>2</v>
      </c>
      <c r="C205" s="133" t="s">
        <v>269</v>
      </c>
      <c r="D205" s="134" t="s">
        <v>270</v>
      </c>
      <c r="E205" s="135">
        <v>45</v>
      </c>
      <c r="F205" s="67">
        <v>39</v>
      </c>
      <c r="G205" s="136">
        <f t="shared" si="0"/>
        <v>86.66666666666667</v>
      </c>
      <c r="H205" s="135"/>
      <c r="I205" s="135"/>
      <c r="J205" s="135"/>
      <c r="K205" s="237"/>
      <c r="L205" s="65"/>
    </row>
    <row r="206" spans="2:12" ht="90">
      <c r="B206" s="132">
        <v>4</v>
      </c>
      <c r="C206" s="133" t="s">
        <v>271</v>
      </c>
      <c r="D206" s="134" t="s">
        <v>272</v>
      </c>
      <c r="E206" s="135">
        <v>1</v>
      </c>
      <c r="F206" s="67">
        <v>1</v>
      </c>
      <c r="G206" s="136">
        <f t="shared" si="0"/>
        <v>100</v>
      </c>
      <c r="H206" s="135"/>
      <c r="I206" s="135"/>
      <c r="J206" s="135"/>
      <c r="K206" s="237"/>
      <c r="L206" s="65"/>
    </row>
    <row r="207" spans="2:12" ht="51.75">
      <c r="B207" s="132">
        <v>5</v>
      </c>
      <c r="C207" s="133" t="s">
        <v>273</v>
      </c>
      <c r="D207" s="134" t="s">
        <v>274</v>
      </c>
      <c r="E207" s="135">
        <v>0.0335</v>
      </c>
      <c r="F207" s="67">
        <v>0</v>
      </c>
      <c r="G207" s="136">
        <f t="shared" si="0"/>
        <v>0</v>
      </c>
      <c r="H207" s="135"/>
      <c r="I207" s="135"/>
      <c r="J207" s="135"/>
      <c r="K207" s="237"/>
      <c r="L207" s="65"/>
    </row>
    <row r="208" spans="2:12" ht="64.5">
      <c r="B208" s="132">
        <v>6</v>
      </c>
      <c r="C208" s="137" t="s">
        <v>275</v>
      </c>
      <c r="D208" s="138" t="s">
        <v>276</v>
      </c>
      <c r="E208" s="135">
        <v>0.975</v>
      </c>
      <c r="F208" s="67">
        <v>1</v>
      </c>
      <c r="G208" s="136">
        <f t="shared" si="0"/>
        <v>102.56410256410258</v>
      </c>
      <c r="H208" s="135"/>
      <c r="I208" s="135"/>
      <c r="J208" s="135"/>
      <c r="K208" s="237"/>
      <c r="L208" s="65"/>
    </row>
    <row r="209" spans="2:12" ht="64.5">
      <c r="B209" s="132">
        <v>7</v>
      </c>
      <c r="C209" s="133" t="s">
        <v>277</v>
      </c>
      <c r="D209" s="134" t="s">
        <v>278</v>
      </c>
      <c r="E209" s="135">
        <v>0.948</v>
      </c>
      <c r="F209" s="67">
        <v>0.948</v>
      </c>
      <c r="G209" s="136">
        <f t="shared" si="0"/>
        <v>100</v>
      </c>
      <c r="H209" s="135"/>
      <c r="I209" s="135"/>
      <c r="J209" s="135"/>
      <c r="K209" s="237"/>
      <c r="L209" s="65"/>
    </row>
    <row r="210" spans="2:12" ht="39">
      <c r="B210" s="132">
        <v>8</v>
      </c>
      <c r="C210" s="133" t="s">
        <v>279</v>
      </c>
      <c r="D210" s="134" t="s">
        <v>280</v>
      </c>
      <c r="E210" s="139">
        <v>1</v>
      </c>
      <c r="F210" s="140">
        <v>1</v>
      </c>
      <c r="G210" s="136">
        <f t="shared" si="0"/>
        <v>100</v>
      </c>
      <c r="H210" s="135"/>
      <c r="I210" s="135"/>
      <c r="J210" s="135"/>
      <c r="K210" s="237"/>
      <c r="L210" s="65"/>
    </row>
    <row r="211" spans="2:12" ht="51.75">
      <c r="B211" s="132">
        <v>10</v>
      </c>
      <c r="C211" s="133" t="s">
        <v>281</v>
      </c>
      <c r="D211" s="134" t="s">
        <v>282</v>
      </c>
      <c r="E211" s="135">
        <v>5376</v>
      </c>
      <c r="F211" s="67">
        <v>5710</v>
      </c>
      <c r="G211" s="136">
        <f t="shared" si="0"/>
        <v>106.21279761904762</v>
      </c>
      <c r="H211" s="135"/>
      <c r="I211" s="135"/>
      <c r="J211" s="135"/>
      <c r="K211" s="237"/>
      <c r="L211" s="65"/>
    </row>
    <row r="212" spans="2:12" ht="51.75">
      <c r="B212" s="132">
        <v>11</v>
      </c>
      <c r="C212" s="133" t="s">
        <v>283</v>
      </c>
      <c r="D212" s="134" t="s">
        <v>284</v>
      </c>
      <c r="E212" s="135">
        <v>68</v>
      </c>
      <c r="F212" s="67">
        <v>77</v>
      </c>
      <c r="G212" s="136">
        <f t="shared" si="0"/>
        <v>113.23529411764706</v>
      </c>
      <c r="H212" s="135"/>
      <c r="I212" s="135"/>
      <c r="J212" s="135"/>
      <c r="K212" s="237"/>
      <c r="L212" s="65"/>
    </row>
    <row r="213" ht="15">
      <c r="B213" s="141"/>
    </row>
    <row r="214" spans="2:6" ht="36" customHeight="1">
      <c r="B214" s="164" t="s">
        <v>285</v>
      </c>
      <c r="C214" s="195"/>
      <c r="D214" s="195"/>
      <c r="E214" s="195"/>
      <c r="F214" s="165"/>
    </row>
    <row r="215" spans="2:6" ht="55.5" customHeight="1">
      <c r="B215" s="142" t="s">
        <v>286</v>
      </c>
      <c r="C215" s="122" t="s">
        <v>259</v>
      </c>
      <c r="D215" s="122" t="s">
        <v>287</v>
      </c>
      <c r="E215" s="122" t="s">
        <v>288</v>
      </c>
      <c r="F215" s="122" t="s">
        <v>102</v>
      </c>
    </row>
    <row r="216" spans="2:6" ht="30">
      <c r="B216" s="143" t="s">
        <v>289</v>
      </c>
      <c r="C216" s="135">
        <v>799415.16</v>
      </c>
      <c r="D216" s="135">
        <v>799195.18</v>
      </c>
      <c r="E216" s="135">
        <v>99.97248238324627</v>
      </c>
      <c r="F216" s="144" t="s">
        <v>290</v>
      </c>
    </row>
    <row r="217" spans="2:6" ht="15">
      <c r="B217" s="145"/>
      <c r="C217" s="146"/>
      <c r="D217" s="146"/>
      <c r="E217" s="146"/>
      <c r="F217" s="146"/>
    </row>
    <row r="218" spans="2:6" ht="15.75" customHeight="1">
      <c r="B218" s="147" t="s">
        <v>291</v>
      </c>
      <c r="C218" s="135"/>
      <c r="D218" s="135"/>
      <c r="E218" s="135"/>
      <c r="F218" s="135"/>
    </row>
    <row r="219" ht="15" customHeight="1">
      <c r="C219" s="8"/>
    </row>
    <row r="220" ht="15">
      <c r="B220" s="29"/>
    </row>
    <row r="221" spans="2:6" ht="48" customHeight="1">
      <c r="B221" s="148" t="s">
        <v>292</v>
      </c>
      <c r="C221" s="149" t="s">
        <v>293</v>
      </c>
      <c r="D221" s="149" t="s">
        <v>294</v>
      </c>
      <c r="E221" s="149" t="s">
        <v>295</v>
      </c>
      <c r="F221" s="149" t="s">
        <v>296</v>
      </c>
    </row>
    <row r="222" spans="2:6" ht="15">
      <c r="B222" s="150">
        <v>799415.16</v>
      </c>
      <c r="C222" s="151" t="s">
        <v>297</v>
      </c>
      <c r="D222" s="151">
        <v>799195.18</v>
      </c>
      <c r="E222" s="152" t="s">
        <v>105</v>
      </c>
      <c r="F222" s="135" t="s">
        <v>105</v>
      </c>
    </row>
    <row r="223" ht="15">
      <c r="C223" s="8"/>
    </row>
    <row r="224" ht="15">
      <c r="B224" s="153"/>
    </row>
    <row r="225" spans="2:7" ht="15">
      <c r="B225" s="205" t="s">
        <v>298</v>
      </c>
      <c r="C225" s="205"/>
      <c r="D225" s="205"/>
      <c r="E225" s="205"/>
      <c r="F225" s="205"/>
      <c r="G225" s="205"/>
    </row>
    <row r="226" spans="2:7" ht="15.75" customHeight="1">
      <c r="B226" s="216" t="s">
        <v>299</v>
      </c>
      <c r="C226" s="206" t="s">
        <v>300</v>
      </c>
      <c r="D226" s="207"/>
      <c r="E226" s="207"/>
      <c r="F226" s="208"/>
      <c r="G226" s="235" t="s">
        <v>102</v>
      </c>
    </row>
    <row r="227" spans="2:7" ht="15">
      <c r="B227" s="223"/>
      <c r="C227" s="209" t="s">
        <v>301</v>
      </c>
      <c r="D227" s="210"/>
      <c r="E227" s="209" t="s">
        <v>302</v>
      </c>
      <c r="F227" s="211"/>
      <c r="G227" s="236"/>
    </row>
    <row r="228" spans="2:7" ht="15" customHeight="1">
      <c r="B228" s="223"/>
      <c r="C228" s="216" t="s">
        <v>303</v>
      </c>
      <c r="D228" s="216" t="s">
        <v>304</v>
      </c>
      <c r="E228" s="231" t="s">
        <v>303</v>
      </c>
      <c r="F228" s="216" t="s">
        <v>305</v>
      </c>
      <c r="G228" s="236"/>
    </row>
    <row r="229" spans="2:7" ht="15">
      <c r="B229" s="224"/>
      <c r="C229" s="217"/>
      <c r="D229" s="217"/>
      <c r="E229" s="232"/>
      <c r="F229" s="217"/>
      <c r="G229" s="236"/>
    </row>
    <row r="230" spans="2:7" ht="45">
      <c r="B230" s="154" t="s">
        <v>306</v>
      </c>
      <c r="C230" s="155">
        <v>19</v>
      </c>
      <c r="D230" s="156">
        <v>50324.84999999999</v>
      </c>
      <c r="E230" s="156">
        <v>19</v>
      </c>
      <c r="F230" s="156">
        <v>50324.84999999999</v>
      </c>
      <c r="G230" s="157" t="s">
        <v>307</v>
      </c>
    </row>
    <row r="231" spans="2:7" ht="15">
      <c r="B231" s="158" t="s">
        <v>308</v>
      </c>
      <c r="C231" s="159"/>
      <c r="D231" s="160"/>
      <c r="E231" s="160"/>
      <c r="F231" s="160"/>
      <c r="G231" s="160"/>
    </row>
    <row r="232" spans="2:7" ht="15">
      <c r="B232" s="154" t="s">
        <v>309</v>
      </c>
      <c r="C232" s="155"/>
      <c r="D232" s="156"/>
      <c r="E232" s="156"/>
      <c r="F232" s="160"/>
      <c r="G232" s="160"/>
    </row>
    <row r="233" spans="2:7" ht="45">
      <c r="B233" s="158" t="s">
        <v>310</v>
      </c>
      <c r="C233" s="159">
        <v>3</v>
      </c>
      <c r="D233" s="160">
        <v>425241.6</v>
      </c>
      <c r="E233" s="160">
        <v>2</v>
      </c>
      <c r="F233" s="160">
        <v>33577.6</v>
      </c>
      <c r="G233" s="157" t="s">
        <v>311</v>
      </c>
    </row>
    <row r="234" spans="2:7" ht="15">
      <c r="B234" s="154" t="s">
        <v>312</v>
      </c>
      <c r="C234" s="155"/>
      <c r="D234" s="156"/>
      <c r="E234" s="156"/>
      <c r="F234" s="156"/>
      <c r="G234" s="156"/>
    </row>
    <row r="235" spans="2:7" ht="15">
      <c r="B235" s="158" t="s">
        <v>313</v>
      </c>
      <c r="C235" s="159"/>
      <c r="D235" s="160"/>
      <c r="E235" s="160"/>
      <c r="F235" s="156"/>
      <c r="G235" s="156"/>
    </row>
    <row r="236" spans="2:7" ht="45">
      <c r="B236" s="154" t="s">
        <v>314</v>
      </c>
      <c r="C236" s="155">
        <v>1</v>
      </c>
      <c r="D236" s="156">
        <v>14235.71</v>
      </c>
      <c r="E236" s="156">
        <v>1</v>
      </c>
      <c r="F236" s="156">
        <v>14235.71</v>
      </c>
      <c r="G236" s="157" t="s">
        <v>311</v>
      </c>
    </row>
    <row r="237" spans="2:7" ht="15">
      <c r="B237" s="158" t="s">
        <v>315</v>
      </c>
      <c r="C237" s="159"/>
      <c r="D237" s="160"/>
      <c r="E237" s="160"/>
      <c r="F237" s="160"/>
      <c r="G237" s="160"/>
    </row>
    <row r="238" spans="2:7" ht="15">
      <c r="B238" s="154" t="s">
        <v>316</v>
      </c>
      <c r="C238" s="155"/>
      <c r="D238" s="156"/>
      <c r="E238" s="156"/>
      <c r="F238" s="160"/>
      <c r="G238" s="160"/>
    </row>
    <row r="239" spans="2:7" ht="15">
      <c r="B239" s="158" t="s">
        <v>317</v>
      </c>
      <c r="C239" s="159"/>
      <c r="D239" s="160"/>
      <c r="E239" s="160"/>
      <c r="F239" s="160"/>
      <c r="G239" s="160"/>
    </row>
    <row r="240" spans="2:7" ht="15">
      <c r="B240" s="154" t="s">
        <v>318</v>
      </c>
      <c r="C240" s="155"/>
      <c r="D240" s="156"/>
      <c r="E240" s="156"/>
      <c r="F240" s="160"/>
      <c r="G240" s="160"/>
    </row>
    <row r="241" spans="2:7" ht="15">
      <c r="B241" s="158" t="s">
        <v>319</v>
      </c>
      <c r="C241" s="159"/>
      <c r="D241" s="160"/>
      <c r="E241" s="160"/>
      <c r="F241" s="160"/>
      <c r="G241" s="160"/>
    </row>
    <row r="242" spans="2:7" ht="15">
      <c r="B242" s="154" t="s">
        <v>320</v>
      </c>
      <c r="C242" s="155"/>
      <c r="D242" s="156"/>
      <c r="E242" s="156"/>
      <c r="F242" s="160"/>
      <c r="G242" s="160"/>
    </row>
    <row r="243" spans="2:7" ht="45">
      <c r="B243" s="158" t="s">
        <v>321</v>
      </c>
      <c r="C243" s="159">
        <v>29</v>
      </c>
      <c r="D243" s="160">
        <v>216066.83</v>
      </c>
      <c r="E243" s="160">
        <v>24</v>
      </c>
      <c r="F243" s="160">
        <v>92107.49</v>
      </c>
      <c r="G243" s="157" t="s">
        <v>307</v>
      </c>
    </row>
    <row r="244" spans="2:7" ht="15">
      <c r="B244" s="154" t="s">
        <v>322</v>
      </c>
      <c r="C244" s="155"/>
      <c r="D244" s="156"/>
      <c r="E244" s="156"/>
      <c r="F244" s="156"/>
      <c r="G244" s="156"/>
    </row>
    <row r="245" spans="2:7" ht="15">
      <c r="B245" s="158" t="s">
        <v>323</v>
      </c>
      <c r="C245" s="159"/>
      <c r="D245" s="160"/>
      <c r="E245" s="160"/>
      <c r="F245" s="156"/>
      <c r="G245" s="156"/>
    </row>
    <row r="246" spans="2:7" ht="15">
      <c r="B246" s="154" t="s">
        <v>324</v>
      </c>
      <c r="C246" s="155"/>
      <c r="D246" s="156"/>
      <c r="E246" s="156"/>
      <c r="F246" s="156"/>
      <c r="G246" s="156"/>
    </row>
    <row r="247" ht="15">
      <c r="B247" s="33"/>
    </row>
    <row r="248" spans="2:4" ht="15">
      <c r="B248" s="164" t="s">
        <v>325</v>
      </c>
      <c r="C248" s="195"/>
      <c r="D248" s="165"/>
    </row>
    <row r="249" spans="2:4" ht="70.5" customHeight="1">
      <c r="B249" s="142" t="s">
        <v>326</v>
      </c>
      <c r="C249" s="122" t="s">
        <v>327</v>
      </c>
      <c r="D249" s="122" t="s">
        <v>102</v>
      </c>
    </row>
    <row r="250" spans="2:4" ht="15">
      <c r="B250" s="161" t="s">
        <v>105</v>
      </c>
      <c r="C250" s="161" t="s">
        <v>105</v>
      </c>
      <c r="D250" s="161" t="s">
        <v>105</v>
      </c>
    </row>
    <row r="251" spans="2:4" ht="15">
      <c r="B251" s="161"/>
      <c r="C251" s="161"/>
      <c r="D251" s="161"/>
    </row>
    <row r="252" spans="2:4" ht="15">
      <c r="B252" s="161"/>
      <c r="C252" s="161"/>
      <c r="D252" s="161"/>
    </row>
    <row r="253" spans="2:4" ht="15">
      <c r="B253" s="161"/>
      <c r="C253" s="161"/>
      <c r="D253" s="161"/>
    </row>
    <row r="254" ht="15">
      <c r="B254" s="162"/>
    </row>
    <row r="255" spans="2:4" ht="15">
      <c r="B255" s="212" t="s">
        <v>328</v>
      </c>
      <c r="C255" s="212"/>
      <c r="D255" s="212"/>
    </row>
    <row r="256" spans="2:4" ht="50.25" customHeight="1">
      <c r="B256" s="122" t="s">
        <v>329</v>
      </c>
      <c r="C256" s="122" t="s">
        <v>327</v>
      </c>
      <c r="D256" s="122" t="s">
        <v>102</v>
      </c>
    </row>
    <row r="257" spans="2:4" ht="15">
      <c r="B257" s="161" t="s">
        <v>105</v>
      </c>
      <c r="C257" s="161" t="s">
        <v>105</v>
      </c>
      <c r="D257" s="161" t="s">
        <v>105</v>
      </c>
    </row>
    <row r="258" spans="2:4" ht="15">
      <c r="B258" s="161"/>
      <c r="C258" s="161"/>
      <c r="D258" s="161"/>
    </row>
    <row r="259" ht="15">
      <c r="B259" s="46"/>
    </row>
    <row r="260" spans="2:6" ht="38.25" customHeight="1">
      <c r="B260" s="213" t="s">
        <v>330</v>
      </c>
      <c r="C260" s="214"/>
      <c r="D260" s="214"/>
      <c r="E260" s="214"/>
      <c r="F260" s="215"/>
    </row>
    <row r="261" spans="2:6" ht="81.75" customHeight="1">
      <c r="B261" s="122" t="s">
        <v>331</v>
      </c>
      <c r="C261" s="122" t="s">
        <v>332</v>
      </c>
      <c r="D261" s="122" t="s">
        <v>333</v>
      </c>
      <c r="E261" s="122" t="s">
        <v>334</v>
      </c>
      <c r="F261" s="122" t="s">
        <v>335</v>
      </c>
    </row>
    <row r="262" spans="2:6" ht="15">
      <c r="B262" s="161" t="s">
        <v>105</v>
      </c>
      <c r="C262" s="161" t="s">
        <v>105</v>
      </c>
      <c r="D262" s="161" t="s">
        <v>105</v>
      </c>
      <c r="E262" s="161" t="s">
        <v>105</v>
      </c>
      <c r="F262" s="161" t="s">
        <v>105</v>
      </c>
    </row>
    <row r="263" spans="2:6" ht="15">
      <c r="B263" s="161"/>
      <c r="C263" s="161"/>
      <c r="D263" s="161"/>
      <c r="E263" s="161"/>
      <c r="F263" s="161"/>
    </row>
    <row r="264" spans="2:6" ht="15">
      <c r="B264" s="161"/>
      <c r="C264" s="161"/>
      <c r="D264" s="161"/>
      <c r="E264" s="161"/>
      <c r="F264" s="161"/>
    </row>
    <row r="265" ht="15">
      <c r="B265" s="46"/>
    </row>
    <row r="266" ht="15">
      <c r="B266" s="33"/>
    </row>
    <row r="267" ht="15">
      <c r="B267" s="29"/>
    </row>
  </sheetData>
  <sheetProtection/>
  <mergeCells count="64">
    <mergeCell ref="K202:K203"/>
    <mergeCell ref="K204:K212"/>
    <mergeCell ref="F228:F229"/>
    <mergeCell ref="G202:G203"/>
    <mergeCell ref="G226:G229"/>
    <mergeCell ref="H202:H203"/>
    <mergeCell ref="I202:I203"/>
    <mergeCell ref="J202:J203"/>
    <mergeCell ref="C228:C229"/>
    <mergeCell ref="D109:D110"/>
    <mergeCell ref="D157:D158"/>
    <mergeCell ref="D202:D203"/>
    <mergeCell ref="D228:D229"/>
    <mergeCell ref="E138:E150"/>
    <mergeCell ref="E228:E229"/>
    <mergeCell ref="B248:D248"/>
    <mergeCell ref="B255:D255"/>
    <mergeCell ref="B260:F260"/>
    <mergeCell ref="B109:B110"/>
    <mergeCell ref="B138:B139"/>
    <mergeCell ref="B140:B143"/>
    <mergeCell ref="B144:B149"/>
    <mergeCell ref="B157:B158"/>
    <mergeCell ref="B226:B229"/>
    <mergeCell ref="C109:C110"/>
    <mergeCell ref="B202:C202"/>
    <mergeCell ref="E202:F202"/>
    <mergeCell ref="B214:F214"/>
    <mergeCell ref="B225:G225"/>
    <mergeCell ref="C226:F226"/>
    <mergeCell ref="C227:D227"/>
    <mergeCell ref="E227:F227"/>
    <mergeCell ref="B163:H163"/>
    <mergeCell ref="B170:D170"/>
    <mergeCell ref="B175:D175"/>
    <mergeCell ref="B180:E180"/>
    <mergeCell ref="B189:C189"/>
    <mergeCell ref="B201:K201"/>
    <mergeCell ref="B136:F136"/>
    <mergeCell ref="B152:F152"/>
    <mergeCell ref="B153:F153"/>
    <mergeCell ref="B154:F154"/>
    <mergeCell ref="B156:F156"/>
    <mergeCell ref="B162:H162"/>
    <mergeCell ref="C157:C158"/>
    <mergeCell ref="F157:F158"/>
    <mergeCell ref="B84:C84"/>
    <mergeCell ref="B88:C88"/>
    <mergeCell ref="B96:H96"/>
    <mergeCell ref="B108:D108"/>
    <mergeCell ref="B122:E122"/>
    <mergeCell ref="B127:E127"/>
    <mergeCell ref="B41:C41"/>
    <mergeCell ref="B51:C51"/>
    <mergeCell ref="B58:C58"/>
    <mergeCell ref="B65:C65"/>
    <mergeCell ref="B72:C72"/>
    <mergeCell ref="B79:C79"/>
    <mergeCell ref="B1:F1"/>
    <mergeCell ref="B2:F2"/>
    <mergeCell ref="B3:F3"/>
    <mergeCell ref="B4:C4"/>
    <mergeCell ref="B9:C9"/>
    <mergeCell ref="B17:C17"/>
  </mergeCells>
  <hyperlinks>
    <hyperlink ref="C55" r:id="rId1" display="vincente.taiano@registrocivil.gob.ec"/>
    <hyperlink ref="C62" r:id="rId2" tooltip="mailto:carlos.baquerizo@registrocivil.gob.ec" display="carlos.baquerizo@registrocivil.gob.ec"/>
    <hyperlink ref="C69" r:id="rId3" display="verioska.jaramillo@registrocivil.gob.ec"/>
    <hyperlink ref="C76" r:id="rId4" display="verioska.jaramillo@registrocivil.gob.ec"/>
    <hyperlink ref="E138" r:id="rId5" tooltip="https://www.registrocivil.gob.ec/biblioteca/rendicion-de-cuentas/" display="https://www.registrocivil.gob.ec/biblioteca/rendicion-de-cuentas/"/>
    <hyperlink ref="F216" r:id="rId6" tooltip="https://esigef.finanzas.gob.ec/eSIGEF/menu/index.html" display="https://esigef.finanzas.gob.ec/eSIGEF/menu/index.html"/>
    <hyperlink ref="G230" r:id="rId7" display="https://www.compraspublicas.gob.ec/ProcesoContratacion/compras/IC/buscarInfima.cpe#"/>
    <hyperlink ref="G233" r:id="rId8" display="https://www.compraspublicas.gob.ec/ProcesoContratacion/compras/PC/buscarProceso.cpe?sg=1#"/>
    <hyperlink ref="G236" r:id="rId9" display="https://www.compraspublicas.gob.ec/ProcesoContratacion/compras/PC/buscarProceso.cpe?sg=1#"/>
    <hyperlink ref="G243" r:id="rId10" display="https://www.compraspublicas.gob.ec/ProcesoContratacion/compras/IC/buscarInfima.cpe#"/>
    <hyperlink ref="H99" r:id="rId11" display="www.ecuadorencifras.gob.ec"/>
    <hyperlink ref="K204" r:id="rId12" display="https://www.registrocivil.gob.ec/wp-content/uploads/downloads/2019/12/Literal_k-Planes_y_programas_en_ejecucion.pdf"/>
  </hyperlinks>
  <printOptions horizontalCentered="1"/>
  <pageMargins left="0.51" right="0.12" top="0.16" bottom="0.16" header="0.31" footer="0.31"/>
  <pageSetup fitToHeight="68" fitToWidth="1" horizontalDpi="600" verticalDpi="600" orientation="portrait" paperSize="9" scale="41"/>
  <headerFooter>
    <oddFooter>&amp;R&amp;P/&amp;N</oddFooter>
  </headerFooter>
</worksheet>
</file>

<file path=xl/worksheets/sheet2.xml><?xml version="1.0" encoding="utf-8"?>
<worksheet xmlns="http://schemas.openxmlformats.org/spreadsheetml/2006/main" xmlns:r="http://schemas.openxmlformats.org/officeDocument/2006/relationships">
  <dimension ref="A1:N18"/>
  <sheetViews>
    <sheetView zoomScale="90" zoomScaleNormal="90" zoomScalePageLayoutView="0" workbookViewId="0" topLeftCell="A1">
      <selection activeCell="E23" sqref="E23"/>
    </sheetView>
  </sheetViews>
  <sheetFormatPr defaultColWidth="11.421875" defaultRowHeight="15"/>
  <cols>
    <col min="1" max="1" width="20.140625" style="0" customWidth="1"/>
    <col min="4" max="4" width="11.7109375" style="0" bestFit="1" customWidth="1"/>
    <col min="5" max="6" width="14.00390625" style="0" bestFit="1" customWidth="1"/>
    <col min="7" max="8" width="12.8515625" style="0" bestFit="1" customWidth="1"/>
    <col min="9" max="9" width="11.7109375" style="0" bestFit="1" customWidth="1"/>
    <col min="10" max="10" width="12.57421875" style="0" customWidth="1"/>
  </cols>
  <sheetData>
    <row r="1" spans="1:14" ht="18.75">
      <c r="A1" s="238" t="s">
        <v>336</v>
      </c>
      <c r="B1" s="238"/>
      <c r="C1" s="238"/>
      <c r="D1" s="238"/>
      <c r="E1" s="238"/>
      <c r="F1" s="238"/>
      <c r="G1" s="238"/>
      <c r="H1" s="238"/>
      <c r="I1" s="238"/>
      <c r="J1" s="238"/>
      <c r="K1" s="238"/>
      <c r="L1" s="238"/>
      <c r="M1" s="238"/>
      <c r="N1" s="238"/>
    </row>
    <row r="2" spans="1:14" ht="15">
      <c r="A2" s="1" t="s">
        <v>337</v>
      </c>
      <c r="B2" s="1" t="s">
        <v>338</v>
      </c>
      <c r="C2" s="1" t="s">
        <v>339</v>
      </c>
      <c r="D2" s="1" t="s">
        <v>340</v>
      </c>
      <c r="E2" s="1" t="s">
        <v>341</v>
      </c>
      <c r="F2" s="1" t="s">
        <v>342</v>
      </c>
      <c r="G2" s="1" t="s">
        <v>343</v>
      </c>
      <c r="H2" s="1" t="s">
        <v>344</v>
      </c>
      <c r="I2" s="1" t="s">
        <v>345</v>
      </c>
      <c r="J2" s="1" t="s">
        <v>346</v>
      </c>
      <c r="K2" s="1" t="s">
        <v>347</v>
      </c>
      <c r="L2" s="1" t="s">
        <v>348</v>
      </c>
      <c r="M2" s="1" t="s">
        <v>349</v>
      </c>
      <c r="N2" s="1" t="s">
        <v>291</v>
      </c>
    </row>
    <row r="3" spans="1:14" ht="15">
      <c r="A3" s="2" t="s">
        <v>350</v>
      </c>
      <c r="B3" s="3">
        <v>83</v>
      </c>
      <c r="C3" s="3">
        <v>91</v>
      </c>
      <c r="D3" s="3">
        <v>111</v>
      </c>
      <c r="E3" s="3">
        <v>124</v>
      </c>
      <c r="F3" s="3">
        <v>118</v>
      </c>
      <c r="G3" s="3">
        <v>112</v>
      </c>
      <c r="H3" s="3">
        <v>173</v>
      </c>
      <c r="I3" s="3">
        <v>173</v>
      </c>
      <c r="J3" s="3">
        <v>157</v>
      </c>
      <c r="K3" s="3">
        <v>128</v>
      </c>
      <c r="L3" s="3">
        <f>18+130</f>
        <v>148</v>
      </c>
      <c r="M3" s="3">
        <f>15+125</f>
        <v>140</v>
      </c>
      <c r="N3" s="3">
        <f>SUM(B3:M3)</f>
        <v>1558</v>
      </c>
    </row>
    <row r="4" spans="1:14" ht="15">
      <c r="A4" s="2" t="s">
        <v>351</v>
      </c>
      <c r="B4" s="3">
        <v>605</v>
      </c>
      <c r="C4" s="3">
        <v>543</v>
      </c>
      <c r="D4" s="3">
        <v>727</v>
      </c>
      <c r="E4" s="3">
        <v>595</v>
      </c>
      <c r="F4" s="3">
        <v>476</v>
      </c>
      <c r="G4" s="3">
        <v>408</v>
      </c>
      <c r="H4" s="3">
        <v>620</v>
      </c>
      <c r="I4" s="3">
        <v>582</v>
      </c>
      <c r="J4" s="3">
        <v>421</v>
      </c>
      <c r="K4" s="3">
        <v>492</v>
      </c>
      <c r="L4" s="3">
        <v>542</v>
      </c>
      <c r="M4" s="3">
        <v>523</v>
      </c>
      <c r="N4" s="3">
        <f>SUM(B4:M4)</f>
        <v>6534</v>
      </c>
    </row>
    <row r="5" spans="1:14" ht="15">
      <c r="A5" s="2" t="s">
        <v>352</v>
      </c>
      <c r="B5" s="3">
        <v>40</v>
      </c>
      <c r="C5" s="3">
        <v>54</v>
      </c>
      <c r="D5" s="3">
        <v>44</v>
      </c>
      <c r="E5" s="3">
        <v>48</v>
      </c>
      <c r="F5" s="3">
        <v>60</v>
      </c>
      <c r="G5" s="3">
        <v>92</v>
      </c>
      <c r="H5" s="3">
        <v>66</v>
      </c>
      <c r="I5" s="3">
        <v>96</v>
      </c>
      <c r="J5" s="3">
        <v>48</v>
      </c>
      <c r="K5" s="3">
        <v>70</v>
      </c>
      <c r="L5" s="3">
        <v>68</v>
      </c>
      <c r="M5" s="3">
        <v>60</v>
      </c>
      <c r="N5" s="3">
        <f>SUM(B5:M5)</f>
        <v>746</v>
      </c>
    </row>
    <row r="6" spans="1:14" ht="15">
      <c r="A6" s="2" t="s">
        <v>291</v>
      </c>
      <c r="B6" s="3">
        <f>SUM(B3:B5)</f>
        <v>728</v>
      </c>
      <c r="C6" s="3">
        <f aca="true" t="shared" si="0" ref="C6:N6">SUM(C3:C5)</f>
        <v>688</v>
      </c>
      <c r="D6" s="3">
        <f t="shared" si="0"/>
        <v>882</v>
      </c>
      <c r="E6" s="3">
        <f t="shared" si="0"/>
        <v>767</v>
      </c>
      <c r="F6" s="3">
        <f t="shared" si="0"/>
        <v>654</v>
      </c>
      <c r="G6" s="3">
        <f t="shared" si="0"/>
        <v>612</v>
      </c>
      <c r="H6" s="3">
        <f t="shared" si="0"/>
        <v>859</v>
      </c>
      <c r="I6" s="3">
        <f t="shared" si="0"/>
        <v>851</v>
      </c>
      <c r="J6" s="3">
        <f t="shared" si="0"/>
        <v>626</v>
      </c>
      <c r="K6" s="3">
        <f t="shared" si="0"/>
        <v>690</v>
      </c>
      <c r="L6" s="3">
        <f t="shared" si="0"/>
        <v>758</v>
      </c>
      <c r="M6" s="3">
        <f t="shared" si="0"/>
        <v>723</v>
      </c>
      <c r="N6" s="3">
        <f t="shared" si="0"/>
        <v>8838</v>
      </c>
    </row>
    <row r="8" spans="1:14" ht="15">
      <c r="A8" s="2" t="s">
        <v>353</v>
      </c>
      <c r="B8" s="4">
        <v>5</v>
      </c>
      <c r="C8" s="4">
        <v>87</v>
      </c>
      <c r="D8" s="4">
        <v>37</v>
      </c>
      <c r="E8" s="4">
        <v>36</v>
      </c>
      <c r="F8" s="4">
        <v>48</v>
      </c>
      <c r="G8" s="4">
        <v>33</v>
      </c>
      <c r="H8" s="4">
        <v>52</v>
      </c>
      <c r="I8" s="4">
        <v>38</v>
      </c>
      <c r="J8" s="4">
        <v>54</v>
      </c>
      <c r="K8" s="4">
        <v>41</v>
      </c>
      <c r="L8" s="4">
        <v>38</v>
      </c>
      <c r="M8" s="4">
        <v>38</v>
      </c>
      <c r="N8" s="4">
        <f>SUM(B8:M8)</f>
        <v>507</v>
      </c>
    </row>
    <row r="9" ht="15">
      <c r="N9" s="6"/>
    </row>
    <row r="13" spans="2:10" ht="45">
      <c r="B13" s="3" t="s">
        <v>354</v>
      </c>
      <c r="C13" s="3" t="s">
        <v>355</v>
      </c>
      <c r="D13" s="3" t="s">
        <v>356</v>
      </c>
      <c r="E13" s="3" t="s">
        <v>357</v>
      </c>
      <c r="F13" s="3" t="s">
        <v>358</v>
      </c>
      <c r="G13" s="3" t="s">
        <v>359</v>
      </c>
      <c r="H13" s="3" t="s">
        <v>360</v>
      </c>
      <c r="I13" s="7" t="s">
        <v>361</v>
      </c>
      <c r="J13" s="3" t="s">
        <v>291</v>
      </c>
    </row>
    <row r="14" spans="1:10" ht="15">
      <c r="A14" s="4" t="s">
        <v>362</v>
      </c>
      <c r="B14" s="4">
        <v>398099</v>
      </c>
      <c r="C14" s="4">
        <v>380016</v>
      </c>
      <c r="D14" s="5">
        <f aca="true" t="shared" si="1" ref="D14:I14">+$J$14*D18</f>
        <v>2334.3450000000003</v>
      </c>
      <c r="E14" s="5">
        <f t="shared" si="1"/>
        <v>273118.365</v>
      </c>
      <c r="F14" s="5">
        <f t="shared" si="1"/>
        <v>411622.835</v>
      </c>
      <c r="G14" s="5">
        <f t="shared" si="1"/>
        <v>38905.75</v>
      </c>
      <c r="H14" s="5">
        <f t="shared" si="1"/>
        <v>46686.9</v>
      </c>
      <c r="I14" s="5">
        <f t="shared" si="1"/>
        <v>4824.313</v>
      </c>
      <c r="J14" s="4">
        <v>778115</v>
      </c>
    </row>
    <row r="15" spans="1:10" ht="15">
      <c r="A15" s="4" t="s">
        <v>363</v>
      </c>
      <c r="B15" s="4">
        <v>45700</v>
      </c>
      <c r="C15" s="4">
        <v>50242</v>
      </c>
      <c r="D15" s="4"/>
      <c r="E15" s="4"/>
      <c r="F15" s="4"/>
      <c r="G15" s="4"/>
      <c r="H15" s="4"/>
      <c r="I15" s="4"/>
      <c r="J15" s="4">
        <v>95942</v>
      </c>
    </row>
    <row r="16" spans="1:10" ht="15">
      <c r="A16" s="4" t="s">
        <v>364</v>
      </c>
      <c r="B16" s="4">
        <v>12926</v>
      </c>
      <c r="C16" s="4">
        <v>12318</v>
      </c>
      <c r="D16" s="4"/>
      <c r="E16" s="4"/>
      <c r="F16" s="4"/>
      <c r="G16" s="4"/>
      <c r="H16" s="4"/>
      <c r="I16" s="4"/>
      <c r="J16" s="4">
        <v>25244</v>
      </c>
    </row>
    <row r="17" spans="1:10" ht="15">
      <c r="A17" s="4" t="s">
        <v>45</v>
      </c>
      <c r="B17" s="4">
        <v>70265</v>
      </c>
      <c r="C17" s="4">
        <v>69838</v>
      </c>
      <c r="D17" s="4"/>
      <c r="E17" s="4"/>
      <c r="F17" s="4"/>
      <c r="G17" s="4"/>
      <c r="H17" s="4"/>
      <c r="I17" s="4"/>
      <c r="J17" s="4">
        <v>140103</v>
      </c>
    </row>
    <row r="18" spans="1:10" ht="15">
      <c r="A18" t="s">
        <v>291</v>
      </c>
      <c r="B18" s="4">
        <f>SUM(B14:B17)</f>
        <v>526990</v>
      </c>
      <c r="C18" s="4">
        <f>SUM(C14:C17)</f>
        <v>512414</v>
      </c>
      <c r="D18">
        <v>0.003</v>
      </c>
      <c r="E18">
        <v>0.351</v>
      </c>
      <c r="F18">
        <v>0.529</v>
      </c>
      <c r="G18">
        <v>0.05</v>
      </c>
      <c r="H18">
        <v>0.06</v>
      </c>
      <c r="I18">
        <v>0.0062</v>
      </c>
      <c r="J18" s="4">
        <f>SUM(J14:J17)</f>
        <v>1039404</v>
      </c>
    </row>
  </sheetData>
  <sheetProtection/>
  <mergeCells count="1">
    <mergeCell ref="A1:N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María Cristina Lopez Garzón</cp:lastModifiedBy>
  <cp:lastPrinted>2014-11-25T16:26:13Z</cp:lastPrinted>
  <dcterms:created xsi:type="dcterms:W3CDTF">2013-10-28T17:40:06Z</dcterms:created>
  <dcterms:modified xsi:type="dcterms:W3CDTF">2020-02-28T15:09:55Z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3082-10.2.0.7478</vt:lpwstr>
  </property>
</Properties>
</file>