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646" activeTab="0"/>
  </bookViews>
  <sheets>
    <sheet name="Hoja1" sheetId="1" r:id="rId1"/>
    <sheet name="Hoja2" sheetId="2" r:id="rId2"/>
    <sheet name="Hoja3" sheetId="3" r:id="rId3"/>
  </sheets>
  <definedNames>
    <definedName name="_ftn1" localSheetId="0">'Hoja1'!#REF!</definedName>
    <definedName name="_ftnref1" localSheetId="0">'Hoja1'!$E$136</definedName>
    <definedName name="_xlnm.Print_Area" localSheetId="0">'Hoja1'!$B$1:$G$261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<sst xmlns="http://schemas.openxmlformats.org/spreadsheetml/2006/main" count="366" uniqueCount="294">
  <si>
    <t>FORMULARIO DE INFORME DE RENDICION DE CUENTAS</t>
  </si>
  <si>
    <t>INSTITUCIONES DE LA FUNCION EJECUTIVA</t>
  </si>
  <si>
    <t>DATOS GENERALES</t>
  </si>
  <si>
    <t>Nombre de la Unidad Administrativa Financiera o de la Entidad Operativa Desconcentrada que rinde cuentas:</t>
  </si>
  <si>
    <t xml:space="preserve">COORDINACIÓN ZONAL 1 </t>
  </si>
  <si>
    <t>Pertenece a qué institución:</t>
  </si>
  <si>
    <t>DIRECCIÓN DE REGISTRO CIVIL, IDENTIFICACIÓN Y CEDULACIÓN</t>
  </si>
  <si>
    <t>Adscrita a qué institución:</t>
  </si>
  <si>
    <t>FUNCIÓN A LA QUE PERTENECE</t>
  </si>
  <si>
    <t>Función Ejecutiva</t>
  </si>
  <si>
    <t>X</t>
  </si>
  <si>
    <t>Función Legislativa</t>
  </si>
  <si>
    <t>Función Judicial</t>
  </si>
  <si>
    <t>Función de Transparencia y Control Social</t>
  </si>
  <si>
    <t>Función Electoral</t>
  </si>
  <si>
    <t>GAD</t>
  </si>
  <si>
    <t>SECTOR:</t>
  </si>
  <si>
    <t>SECRETARIAS NACIONALES</t>
  </si>
  <si>
    <t>MINISTERIOS COORDINADORES </t>
  </si>
  <si>
    <t>MINISTERIOS SECTORIALES</t>
  </si>
  <si>
    <t>INSTITUTOS DE PROMOCIÓN Y NORMALIZACIÓN</t>
  </si>
  <si>
    <t>INSTITUTOS DE INVESTIGACIÓN</t>
  </si>
  <si>
    <t>CONSEJOS NACIONALES DE IGUALDAD</t>
  </si>
  <si>
    <t>EMPRESAS PUBLICAS</t>
  </si>
  <si>
    <t>AGENCIAS DE REGULACIÓN Y CONTROL</t>
  </si>
  <si>
    <t>SECRETARÍAS TÉCNICAS</t>
  </si>
  <si>
    <t>BANCA PÚBLICA</t>
  </si>
  <si>
    <t>SERVICIOS</t>
  </si>
  <si>
    <t>INSTITUCIONES DE SEGURIDAD</t>
  </si>
  <si>
    <t>DIRECCIONES</t>
  </si>
  <si>
    <t>CORPORACIONES</t>
  </si>
  <si>
    <t>PROGRAMAS</t>
  </si>
  <si>
    <t>CONSEJOS</t>
  </si>
  <si>
    <t>OTRA INSTITUCIONALIDAD</t>
  </si>
  <si>
    <t>NIVEL QUE RINDE CUENTAS:</t>
  </si>
  <si>
    <t>MARQUE CON UNA X</t>
  </si>
  <si>
    <t>Unidad de Administración Financiera - UDAF:</t>
  </si>
  <si>
    <t>Entidad Operativa Desconcentrada - EOD:</t>
  </si>
  <si>
    <t>Unidad de Atención o Gestión - UA-G:</t>
  </si>
  <si>
    <t>DOMICILIO</t>
  </si>
  <si>
    <t>Provincia:</t>
  </si>
  <si>
    <t>IMBABURA</t>
  </si>
  <si>
    <t>Cantón:</t>
  </si>
  <si>
    <t>IBARRA</t>
  </si>
  <si>
    <t>Parroquia:</t>
  </si>
  <si>
    <t>SAN FRANCISCO</t>
  </si>
  <si>
    <t>Dirección:</t>
  </si>
  <si>
    <t xml:space="preserve"> VICENTE ROCAFUERTE 8-84 Y JUAN DE VELASCO </t>
  </si>
  <si>
    <t>Correo electrónico:</t>
  </si>
  <si>
    <t>Página web:</t>
  </si>
  <si>
    <t>Teléfonos:</t>
  </si>
  <si>
    <t>063731000</t>
  </si>
  <si>
    <t>RUC:</t>
  </si>
  <si>
    <t>1060041290001</t>
  </si>
  <si>
    <t>REPRESENTANTE LEGAL DE LA UNIDAD DE ADMINISTRACIÓN FINANCIERA:</t>
  </si>
  <si>
    <t>Nombre del o la representante legal de la institución:</t>
  </si>
  <si>
    <t>Fernando Marcelo Alvear Calderón</t>
  </si>
  <si>
    <t>Cargo del o la representante legal de la institución:</t>
  </si>
  <si>
    <t>Director General</t>
  </si>
  <si>
    <t>Fecha de designación:</t>
  </si>
  <si>
    <t>26/05/2021</t>
  </si>
  <si>
    <t>fernando.alvear@registrocivil.gob.ec</t>
  </si>
  <si>
    <t>3731110 Ext. 29014</t>
  </si>
  <si>
    <t>RESPONSABLE DE LA ENTIDAD OPERATIVA DESCONCENTRADA:</t>
  </si>
  <si>
    <t>Nombre del o la responsable:</t>
  </si>
  <si>
    <t>Ing. Nancy Magdalena Cabrera Rosero</t>
  </si>
  <si>
    <t>Cargo:</t>
  </si>
  <si>
    <t>Coordinadora Zonal</t>
  </si>
  <si>
    <t>nancy.cabrera@registrocivil.gob.ec</t>
  </si>
  <si>
    <t>063731000 Ext 16001</t>
  </si>
  <si>
    <t>RESPONSABLE  DEL PROCESO DE RENDICIÓN DE CUENTAS:</t>
  </si>
  <si>
    <t>Salomé Padilla</t>
  </si>
  <si>
    <t>Operador de Servicios</t>
  </si>
  <si>
    <t>15/12/21</t>
  </si>
  <si>
    <t>clara.padilla@registrocivil.gob.ec</t>
  </si>
  <si>
    <t>063731000 ext. 16303</t>
  </si>
  <si>
    <t>RESPONSABLE DEL REGISTRO DEL INFORME DE RENDICION DE CUENTAS EN EL SISTEMA:</t>
  </si>
  <si>
    <t xml:space="preserve">DATOS DEL INFORME DE RENDICIÓN DE CUENTAS. </t>
  </si>
  <si>
    <t>Período del cual rinde cuentas:</t>
  </si>
  <si>
    <t>Fecha en que se realizó la Rendición de Cuentas ante la ciudadanía:</t>
  </si>
  <si>
    <t>Lugar en donde se realizó la Rendición de Cuentas ante la ciudadanía:</t>
  </si>
  <si>
    <t>COBERTURA GEOGRÁFICA NACIONAL: UNIDAD DE ADMINISTRACIÓN FINANCIERA:</t>
  </si>
  <si>
    <t>COBERTURA</t>
  </si>
  <si>
    <t>N.- DE UNIDADES</t>
  </si>
  <si>
    <t>Nacional</t>
  </si>
  <si>
    <t>COBERTURA GEOGRÁFICA TERRITORIAL: ENTIDADES OPERATIVAS DESCONCENTRADAS QUE INTEGRA:</t>
  </si>
  <si>
    <t>Zonal</t>
  </si>
  <si>
    <t>Regional</t>
  </si>
  <si>
    <t>Provincial</t>
  </si>
  <si>
    <t>Distrital</t>
  </si>
  <si>
    <t xml:space="preserve">Circuitos        </t>
  </si>
  <si>
    <t>COBERTURA GEOGRÁFICA: UNIDADES DE ATENCIÓN  O GESTIÓN QUE INTEGRA:</t>
  </si>
  <si>
    <t>NIVEL</t>
  </si>
  <si>
    <t>N. USUARIOS</t>
  </si>
  <si>
    <t>GÉNERO</t>
  </si>
  <si>
    <t>NACIONALIDADES O PUEBLOS</t>
  </si>
  <si>
    <t>LINK AL MEDIO DE VERIFICACIÓN PUBLICADO EN LA PÁG. WEB DE LA INSTITUCIÓN</t>
  </si>
  <si>
    <t>CARCHI, ESMERALDAS E IMBABURA
20 Puntos de Atención a nivel zonal distribuídos de la la siguiente manera:
Carchi: 4 Puntos de atención: Tulcán, Montúfar, Espejo, (Agencias de Registro Civil en Establecimientos de Salud) Arces Hospital Luis Gabriel Dávila.  
Esmeraldas:   9 Puntos de atención: Esmeraldas,  Muisne, San Lorenzo, Quinindé, Río Verde, Eloy Alfaro, Atacames, Arces  Hospital Padre Alberto Buffoni, Arces Delfina Torres de Concha 
Imbabura: 7 Puntos de atención: Ibarra, Otavalo, Antonio Ante, Cotacachi, Pimampiro, Arces San Vicente de Paúl, Arces Hospital Básico San Luis.</t>
  </si>
  <si>
    <t>Distrital:</t>
  </si>
  <si>
    <t>Circuital</t>
  </si>
  <si>
    <t>Cantonal:</t>
  </si>
  <si>
    <t>Parroquial:</t>
  </si>
  <si>
    <t>Comunidad o recinto:</t>
  </si>
  <si>
    <t>PARTICIPACIÓN CIUDADANA</t>
  </si>
  <si>
    <t>PLANIFICACIÓN PARTICIPATIVA</t>
  </si>
  <si>
    <t>PONGA SI O NO</t>
  </si>
  <si>
    <t>Se han implementado mecanismos de participación ciudadana para la formulación de planes y políticas</t>
  </si>
  <si>
    <t>SI</t>
  </si>
  <si>
    <t>Se coordina con las instancias de participación existentes en el territorio</t>
  </si>
  <si>
    <t>MECANISMOS DE  PARTICIPACIÓN CIUDADANA</t>
  </si>
  <si>
    <t>Consejo Ciudadanos Sectoriales</t>
  </si>
  <si>
    <t>NO</t>
  </si>
  <si>
    <t xml:space="preserve">Diálogos periódicos de deliberación </t>
  </si>
  <si>
    <t>Consejo Consultivo</t>
  </si>
  <si>
    <t xml:space="preserve">Agenda pública de Consulta a la ciudadanía </t>
  </si>
  <si>
    <t>Audiencia pública</t>
  </si>
  <si>
    <t>Otros</t>
  </si>
  <si>
    <t>NIVEL DE CUMPLIMIENTO DE LOS COMPROMISOS ASUMIDOS CON LA COMUNIDAD</t>
  </si>
  <si>
    <t>COMPROMISOS ASUMIDOS CON LA COMUNIDAD</t>
  </si>
  <si>
    <t>ESPACIO EN EL QUE SE GENERO EL COMPROMISO</t>
  </si>
  <si>
    <t>RESULTADOS AVANCE/CUMPLIMIENTO</t>
  </si>
  <si>
    <t>LINK AL MEDIO DE VERIFICACIÓN PUBLICADO EN LA PAG. WEB DE LA INSTITUCIÓN</t>
  </si>
  <si>
    <t>NO EXISTE COMPROMISOS</t>
  </si>
  <si>
    <t>MECANISMOS DE CONTROL SOCIAL</t>
  </si>
  <si>
    <t>MECANISMOS DE  CONTROL SOCIAL GENERADOS POR LA COMUNIDAD</t>
  </si>
  <si>
    <t xml:space="preserve">PONGA 
SÍ O NO
</t>
  </si>
  <si>
    <t>OBSERVACIONES</t>
  </si>
  <si>
    <t>Veedurías ciudadanas</t>
  </si>
  <si>
    <t>Observatorios ciudadanos</t>
  </si>
  <si>
    <t>Comités de usuarios</t>
  </si>
  <si>
    <t>Defensorías comunitarias</t>
  </si>
  <si>
    <t>RENDICIÓN DE CUENTAS</t>
  </si>
  <si>
    <t>PROCESO DE RENDICIÓN DE CUENTAS</t>
  </si>
  <si>
    <t>PONGA SÍ O  NO</t>
  </si>
  <si>
    <t>DESCRIBA LA EJECUCIÓN DE ESTE MOMENTO</t>
  </si>
  <si>
    <t>LINK AL MEDIO DE VERIFICACIÓN PUBLICADO EN LA PÁG. WEB DE LA INSTITUCIÓN (Literal m Art. 7 LOTAIP[1])</t>
  </si>
  <si>
    <t>FASE 0</t>
  </si>
  <si>
    <t>Conformación del equipo de rendición de cuentas: Unidad de Administración Financiera (UDAF), Entidad Operativa Desconcentrada (EOD) y Unidad de Atención.</t>
  </si>
  <si>
    <t>Conformación del Equipo de Rendición de Cuentas 2021 y Designación de Responsables, mediante Memorando Nro. DIGERCIC-CZ1-2021-0877-M</t>
  </si>
  <si>
    <t>Propuesta</t>
  </si>
  <si>
    <t>Lista de Invitados</t>
  </si>
  <si>
    <t>Agenda de Audiencia Pública</t>
  </si>
  <si>
    <t>Invitación (Planta Central)</t>
  </si>
  <si>
    <t>FASE 1</t>
  </si>
  <si>
    <t>Consolidar  información  cualitativa y cuantitativa de la gestión efectuada en el año 2021</t>
  </si>
  <si>
    <t>Completar la presentación (ppt), enviadas por la Dirección de comunicación, con la información del año 2021 de las 4 provincias que integran la zona 1</t>
  </si>
  <si>
    <t>Llenar el formulario de Rendición de  cuentas con sus respectivos medios de verificación</t>
  </si>
  <si>
    <t>Redactar el informe de Rendición de Cuentas</t>
  </si>
  <si>
    <t>Solicitar la revisión del informe</t>
  </si>
  <si>
    <t>FASE 2</t>
  </si>
  <si>
    <t>Deliberación sobre el informe de Rendición de
Cuentas presentado a la ciudadanía</t>
  </si>
  <si>
    <t>Revisar y consolidar todos los aportes ciudadanos realizados durante la,deliberación Publica</t>
  </si>
  <si>
    <t>Completar los aportes en el formulario de de Rendición de  cuentas</t>
  </si>
  <si>
    <t>FASE 3</t>
  </si>
  <si>
    <t>Redactar el informe de Rendición de Cuentas final</t>
  </si>
  <si>
    <t>Entregar el formulario de rendición de cuentas a la responsable de cargar en la pagina del CPCC</t>
  </si>
  <si>
    <t>Cargar la información en la Pag del CPCC</t>
  </si>
  <si>
    <t>Describa los principales aportes ciudadanos recibidos:</t>
  </si>
  <si>
    <t>INCORPORACIÓN DE LOS APORTES CIUDADANOS DE LA RENDICIÓN DE CUENTAS DEL AÑO ANTERIOR EN LA GESTIÓN INSTITUCIONAL</t>
  </si>
  <si>
    <t>DESCRIPCIÓN DE  APORTES CIUDADANOS REPORTADOS EN LA MATRIZ DE RENDICIÓN DE CUENTAS DEL PERÍODO ANTERIOR COMO COMPROMISO INSTITUCIONAL</t>
  </si>
  <si>
    <t>¿SE INCORPORÓ EL APORTE CIUDADANO EN LA GESTIÓN INSTITUCIONAL?(PONGA  SÍ O NO)</t>
  </si>
  <si>
    <t>RESULTADOS</t>
  </si>
  <si>
    <t>(Reportar particularidades que dificultaron la incorporación del aporte en la gestión institucional)</t>
  </si>
  <si>
    <t>No existieron aportes significativos a la gestión institucional en el periodo anterior</t>
  </si>
  <si>
    <t>No aplica</t>
  </si>
  <si>
    <t>DIFUSIÓN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</si>
  <si>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</si>
  <si>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</si>
  <si>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</si>
  <si>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</si>
  <si>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</si>
  <si>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PORCENTAJE DEL PPTO. DEL PAUTAJE QUE SE DESTINÓ A MEDIOS LOCALES Y REGIONALES</t>
  </si>
  <si>
    <t>PORCENTAJE DEL PPTO. DEL PAUTAJE QUE SE DESTINÓ A MEDIOS NACIONALES</t>
  </si>
  <si>
    <t>Radio:</t>
  </si>
  <si>
    <t>NO APLICA</t>
  </si>
  <si>
    <t xml:space="preserve">Prensa: </t>
  </si>
  <si>
    <t xml:space="preserve">Televisión: </t>
  </si>
  <si>
    <t>Medios digitales:</t>
  </si>
  <si>
    <t>TRANSPARENCIA Y ACCESO A LA INFORMACIÓN PÚBLICA DE LA GESTIÓN INSTITUCIONAL Y DE SU RENDICIÓN DE CUENTAS:</t>
  </si>
  <si>
    <t>MECANISMOS ADOPTADOS</t>
  </si>
  <si>
    <t>Publicación en el sitio Web de los contenidos establecidos en el Art. 7 de la LOTAIP.</t>
  </si>
  <si>
    <t>Publicación en la pág. Web del Informe de Rendición de Cuentas y sus medios de verificación establecido en el literal m, del Art. 7 de la LOTAIP.</t>
  </si>
  <si>
    <t>PLANIFICACIÓN: ARTICULACIÓN DE POLÍTICAS PÚBLICAS AL PLAN NACIONAL DEL BUEN VIVIR</t>
  </si>
  <si>
    <t>ARTICULACIÓN DE  POLÍTICAS PÚBLICAS</t>
  </si>
  <si>
    <t>PONGA SÍ O NO</t>
  </si>
  <si>
    <t>La institución tiene articulado el Plan Estratégico Institucional (PEI) al PNBV</t>
  </si>
  <si>
    <t>La institución tiene articulado el Plan Operativo Anual (POA) al PNBV</t>
  </si>
  <si>
    <t>IMPLEMENTACIÓN DE POLÍTICAS PÚBLICAS PARA LA IGUALDAD:</t>
  </si>
  <si>
    <t>IMPLEMENTACIÓN DE POLÍTICAS PÚBLICAS 
PARA LA IGUALDAD</t>
  </si>
  <si>
    <t xml:space="preserve">SI /NO </t>
  </si>
  <si>
    <t>DESCRIBA LA POLÍTICA IMPLEMENTADA</t>
  </si>
  <si>
    <t>DETALLE PRINCIPALES RESULTADOS OBTENIDOS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</si>
  <si>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</si>
  <si>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</si>
  <si>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</si>
  <si>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</si>
  <si>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</si>
  <si>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</si>
  <si>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 xml:space="preserve">ARTICULACIÓN DEL POA A LAS FUNCIONES/ COMPETENCIAS / OBJETIVOS ESTRATÉGICOS / OBJETIVOS INSTITUCIONALES  DE LA INSTITUCIÓN </t>
  </si>
  <si>
    <t>EJECUCIÒN DE LA META EN TIEMPOS OPORTUNOS</t>
  </si>
  <si>
    <t xml:space="preserve">FUNCIONES/ COMPETENCIAS / OBJETIVOS ESTRATÉGICOS / OBJETIVOS INSTITUCIONALES  DE LA INSTITUCIÓN </t>
  </si>
  <si>
    <t xml:space="preserve">VINCULAR LAS METAS ESTABLECIDAS EN EL POA A LAS FUNCIONES/ COMPETENCIAS / OBJETIVOS ESTRATÉGICOS / OBJETIVOS INSTITUCIONALES  DE LA INSTITUCIÓN </t>
  </si>
  <si>
    <t xml:space="preserve">BRINDANDO EL SERVICIO CON EFICIENCIA Y TRNASPARENCIA EN LOS TIEMPOS OPORTUNOS ACORDE AL EJE 3 </t>
  </si>
  <si>
    <t>Incrementar los niveles de satisfacción de los usuarios.</t>
  </si>
  <si>
    <t>Incrementar la inscripción y registro de hechos y actos civiles oportunos y con calidad.</t>
  </si>
  <si>
    <t>Incrementar la identificación de los ecuatorianos y extranjeros que residen legalmente en el país.</t>
  </si>
  <si>
    <t>Incrementar la oferta y provisión de servicios electrónicos.</t>
  </si>
  <si>
    <t>Incrementar la integridad y confiabilidad de la información registral física y electrónica.</t>
  </si>
  <si>
    <t>Incrementar la eficiencia institucional de la DIGERCIC.</t>
  </si>
  <si>
    <t>Incrementar el desarrollo del talento humano de la DIGERCIC.</t>
  </si>
  <si>
    <t>Incrementar el uso eficiente del presupuesto de la DIGERCIC.</t>
  </si>
  <si>
    <t>CUMPLIMIENTO DE LA EJECUCIÓN PROGRAMÁTICA Y PRESUPUESTARIA</t>
  </si>
  <si>
    <t>META  POA</t>
  </si>
  <si>
    <t>INDICADOR DE LA META</t>
  </si>
  <si>
    <t>% CUMPLIMIENTO DE LA GESTIÓN</t>
  </si>
  <si>
    <t>PRESUPUESTO CODIFICADO</t>
  </si>
  <si>
    <t xml:space="preserve">PRESUPUESTO EJECUTADO </t>
  </si>
  <si>
    <t>% CUMPLIMIENTO DEL PRESUPUESTO</t>
  </si>
  <si>
    <t xml:space="preserve">LINK AL MEDIO DE VERIFICACIÓN PUBLICADO EN LA PÁG. WEB DE LA INSTITUCIÓN </t>
  </si>
  <si>
    <t>N.-</t>
  </si>
  <si>
    <t xml:space="preserve">DESCRIPCIÓN </t>
  </si>
  <si>
    <t>TOTALES PLANIFICADOS</t>
  </si>
  <si>
    <t>TOTALES CUMPLIDOS</t>
  </si>
  <si>
    <t>Mide la eficiencia en la respuesta de los archivos provinciales y archivo nacional, dentro del plazo de 48 horas a las solicitudes de documentos registrales,  sobre el total de solicitudes realizadas a los archivos.</t>
  </si>
  <si>
    <t>Porcentaje en la eficiencia en la respuesta a requerimientos de documentos registrales</t>
  </si>
  <si>
    <t>Se consolida la información de inscripciones de nacimiento de los canales de atención, obteniendo de manera mensual un resultado.</t>
  </si>
  <si>
    <t xml:space="preserve">Total de inscripciones de nacimientos </t>
  </si>
  <si>
    <t>Mide la producción de documentos de identificación entregados en todos los puntos de atención de las provincias, brigadas y PCD por renovación y primera vez.</t>
  </si>
  <si>
    <t>Número de cédulas producidas por renovación</t>
  </si>
  <si>
    <t xml:space="preserve">Este indicador tiene alcance nacional en las diferentes coordinaciones zonales y trata de medir la eficiencia en el tiempo de respuesta y resolución administrativa que se hayan realizado dentro del plazo establecido por la Dirección de Investigación Civil y Monitoreo, es decir dentro del plazo de 15 días. los casos realizados por los operadores de servicios son casos de conflicto de identidad que no son considerados delictivos y que la solución se desprende de procesos administrativos.
</t>
  </si>
  <si>
    <t>Porcentaje de eficacia en la resolución de casos de adulteración de identidad a nivel nacional</t>
  </si>
  <si>
    <t>CUMPLIMIENTO DE EJECUCIÓN PRESUPUESTARIA: EN  CASO DE QUE NO PUEDA LLENAR LA EJECUCIÓN PRESUPUESTARIA POR META, UTILIZAR ESTA MATRIZ</t>
  </si>
  <si>
    <t>ÁREAS, PROGRAMAS Y PROYECTOS</t>
  </si>
  <si>
    <t>PRESUPUESTO EJECUTADO</t>
  </si>
  <si>
    <t>% CUMPLIMIENTO</t>
  </si>
  <si>
    <t>PROGRAMAS Y PROYECTOS</t>
  </si>
  <si>
    <t> 258.444,73</t>
  </si>
  <si>
    <t>TOTAL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</si>
  <si>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</si>
  <si>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</si>
  <si>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</si>
  <si>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</si>
  <si>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</si>
  <si>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 283.147,81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</si>
  <si>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</si>
  <si>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</si>
  <si>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</si>
  <si>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</si>
  <si>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</si>
  <si>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</si>
  <si>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</si>
  <si>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</si>
  <si>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</si>
  <si>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</si>
  <si>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</si>
  <si>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</si>
  <si>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</si>
  <si>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</si>
  <si>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</si>
  <si>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</si>
  <si>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</si>
  <si>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</si>
  <si>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</si>
  <si>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</si>
  <si>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</si>
  <si>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</si>
  <si>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</si>
  <si>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</si>
  <si>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</si>
  <si>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</si>
  <si>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</si>
  <si>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</si>
  <si>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>NINGUNO</t>
  </si>
  <si>
    <t>N/A</t>
  </si>
  <si>
    <t xml:space="preserve">INFORMACIÓN REFERENTE A EXPROPIACIONES/DONACIONES: </t>
  </si>
  <si>
    <t>EXPROPIACIONES/ DONACIONES</t>
  </si>
  <si>
    <t>INCORPORACIÓN DE RECOMENDACIONES Y DICTÁMENES POR PARTE DE LAS ENTIDADES DE LA FUNCIÓN DE TRANSPARENCIA Y CONTROL SOCIAL, Y LA PROCURADURÍA GENERAL DEL ESTADO</t>
  </si>
  <si>
    <t>ENTIDAD QUE RECOMIENDA</t>
  </si>
  <si>
    <t>RECOMENDACIONES Y/O DICTÁMENES EMANADOS</t>
  </si>
  <si>
    <t>INFORME EL CUMPLIMIENTO DE RECOMENDACIONES Y DICTÁMENES</t>
  </si>
  <si>
    <t xml:space="preserve">OBSERVACIONES </t>
  </si>
  <si>
    <r>
      <t>LINK AL MEDIO DE VERIFICACIÓN PUBLICADO EN LA PÁG. WEB DE LA INSTITUCIÓN (</t>
    </r>
    <r>
      <rPr>
        <b/>
        <sz val="10"/>
        <color indexed="8"/>
        <rFont val="Calibri"/>
        <family val="2"/>
      </rPr>
      <t>Literal h del artículo 7 de la LOTAIP)</t>
    </r>
  </si>
  <si>
    <t>IMBABURA  1.292 112 6.435 21.561 16 9 143</t>
  </si>
  <si>
    <t>CARCHI  222 5 370 12.180 4 130 127</t>
  </si>
  <si>
    <t>ESMERALDAS  7.581 109 766 20.033 65 7 909</t>
  </si>
  <si>
    <t>homnres</t>
  </si>
  <si>
    <t>afro</t>
  </si>
  <si>
    <t xml:space="preserve">mujeres </t>
  </si>
  <si>
    <t>blanco</t>
  </si>
  <si>
    <t>indigena</t>
  </si>
  <si>
    <t>meztiso</t>
  </si>
  <si>
    <t>montubio</t>
  </si>
  <si>
    <t xml:space="preserve">cholo </t>
  </si>
  <si>
    <t xml:space="preserve">otros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</si>
</sst>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\ * #,##0.00_);_(&quot;$&quot;\ * \(#,##0.00\);_(&quot;$&quot;\ * &quot;-&quot;??_);_(@_)"/>
    <numFmt numFmtId="177" formatCode="_(&quot;$&quot;\ * #,##0_);_(&quot;$&quot;\ * \(#,##0\);_(&quot;$&quot;\ * &quot;-&quot;_);_(@_)"/>
    <numFmt numFmtId="178" formatCode="0.000%"/>
  </numFmts>
  <fonts count="56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wrapText="1"/>
    </xf>
    <xf numFmtId="0" fontId="0" fillId="34" borderId="13" xfId="0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0" fontId="49" fillId="33" borderId="14" xfId="0" applyFont="1" applyFill="1" applyBorder="1" applyAlignment="1">
      <alignment wrapText="1"/>
    </xf>
    <xf numFmtId="0" fontId="50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51" fillId="33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49" fillId="33" borderId="19" xfId="0" applyFont="1" applyFill="1" applyBorder="1" applyAlignment="1">
      <alignment wrapText="1"/>
    </xf>
    <xf numFmtId="0" fontId="49" fillId="33" borderId="20" xfId="0" applyFont="1" applyFill="1" applyBorder="1" applyAlignment="1">
      <alignment wrapText="1"/>
    </xf>
    <xf numFmtId="58" fontId="0" fillId="34" borderId="13" xfId="0" applyNumberFormat="1" applyFill="1" applyBorder="1" applyAlignment="1">
      <alignment horizontal="center" vertical="center" wrapText="1"/>
    </xf>
    <xf numFmtId="0" fontId="30" fillId="34" borderId="13" xfId="22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wrapText="1"/>
    </xf>
    <xf numFmtId="0" fontId="48" fillId="35" borderId="2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50" fillId="32" borderId="14" xfId="0" applyFont="1" applyFill="1" applyBorder="1" applyAlignment="1">
      <alignment vertical="center" wrapText="1"/>
    </xf>
    <xf numFmtId="0" fontId="49" fillId="15" borderId="13" xfId="0" applyFont="1" applyFill="1" applyBorder="1" applyAlignment="1">
      <alignment horizontal="center" vertical="center" wrapText="1"/>
    </xf>
    <xf numFmtId="0" fontId="50" fillId="32" borderId="16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0" fontId="50" fillId="32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2" borderId="25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9" fillId="15" borderId="13" xfId="0" applyFont="1" applyFill="1" applyBorder="1" applyAlignment="1">
      <alignment horizontal="justify" vertical="center" wrapText="1"/>
    </xf>
    <xf numFmtId="0" fontId="30" fillId="34" borderId="19" xfId="22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8" fillId="32" borderId="26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9" fillId="15" borderId="12" xfId="0" applyFont="1" applyFill="1" applyBorder="1" applyAlignment="1">
      <alignment vertical="center" wrapText="1"/>
    </xf>
    <xf numFmtId="0" fontId="49" fillId="15" borderId="27" xfId="0" applyFont="1" applyFill="1" applyBorder="1" applyAlignment="1">
      <alignment horizontal="center" vertical="center" wrapText="1"/>
    </xf>
    <xf numFmtId="0" fontId="31" fillId="15" borderId="27" xfId="22" applyFont="1" applyFill="1" applyBorder="1" applyAlignment="1">
      <alignment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27" xfId="0" applyFont="1" applyBorder="1" applyAlignment="1">
      <alignment horizontal="center" vertical="center" wrapText="1"/>
    </xf>
    <xf numFmtId="0" fontId="30" fillId="0" borderId="27" xfId="22" applyBorder="1" applyAlignment="1">
      <alignment vertical="center" wrapText="1"/>
    </xf>
    <xf numFmtId="0" fontId="47" fillId="0" borderId="0" xfId="0" applyFont="1" applyAlignment="1">
      <alignment horizontal="justify" vertical="center" wrapText="1"/>
    </xf>
    <xf numFmtId="0" fontId="48" fillId="32" borderId="28" xfId="0" applyFont="1" applyFill="1" applyBorder="1" applyAlignment="1">
      <alignment horizontal="center" vertical="center" wrapText="1"/>
    </xf>
    <xf numFmtId="0" fontId="49" fillId="15" borderId="29" xfId="0" applyFont="1" applyFill="1" applyBorder="1" applyAlignment="1">
      <alignment vertical="center" wrapText="1"/>
    </xf>
    <xf numFmtId="0" fontId="49" fillId="15" borderId="30" xfId="0" applyFont="1" applyFill="1" applyBorder="1" applyAlignment="1">
      <alignment horizontal="center" vertical="center" wrapText="1"/>
    </xf>
    <xf numFmtId="0" fontId="49" fillId="15" borderId="31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15" borderId="32" xfId="0" applyFont="1" applyFill="1" applyBorder="1" applyAlignment="1">
      <alignment vertical="center" wrapText="1"/>
    </xf>
    <xf numFmtId="0" fontId="49" fillId="15" borderId="28" xfId="0" applyFont="1" applyFill="1" applyBorder="1" applyAlignment="1">
      <alignment horizontal="center" vertical="center" wrapText="1"/>
    </xf>
    <xf numFmtId="0" fontId="49" fillId="15" borderId="33" xfId="0" applyFont="1" applyFill="1" applyBorder="1" applyAlignment="1">
      <alignment horizontal="center" vertical="center" wrapText="1"/>
    </xf>
    <xf numFmtId="0" fontId="30" fillId="15" borderId="33" xfId="22" applyFill="1" applyBorder="1" applyAlignment="1">
      <alignment horizontal="center" vertical="center" wrapText="1"/>
    </xf>
    <xf numFmtId="0" fontId="49" fillId="0" borderId="34" xfId="0" applyFont="1" applyBorder="1" applyAlignment="1">
      <alignment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0" fontId="49" fillId="15" borderId="14" xfId="0" applyFont="1" applyFill="1" applyBorder="1" applyAlignment="1">
      <alignment horizontal="justify" vertical="center" wrapText="1"/>
    </xf>
    <xf numFmtId="0" fontId="49" fillId="15" borderId="13" xfId="0" applyFont="1" applyFill="1" applyBorder="1" applyAlignment="1">
      <alignment horizontal="center" vertical="center" wrapText="1"/>
    </xf>
    <xf numFmtId="0" fontId="49" fillId="15" borderId="13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vertical="top" wrapText="1"/>
    </xf>
    <xf numFmtId="0" fontId="48" fillId="0" borderId="24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32" borderId="2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vertical="top" wrapText="1"/>
    </xf>
    <xf numFmtId="0" fontId="49" fillId="34" borderId="27" xfId="0" applyFont="1" applyFill="1" applyBorder="1" applyAlignment="1">
      <alignment wrapText="1"/>
    </xf>
    <xf numFmtId="0" fontId="0" fillId="0" borderId="0" xfId="0" applyAlignment="1">
      <alignment wrapText="1"/>
    </xf>
    <xf numFmtId="0" fontId="49" fillId="0" borderId="12" xfId="0" applyFont="1" applyBorder="1" applyAlignment="1">
      <alignment wrapText="1"/>
    </xf>
    <xf numFmtId="0" fontId="49" fillId="0" borderId="27" xfId="0" applyFont="1" applyBorder="1" applyAlignment="1">
      <alignment vertical="top" wrapText="1"/>
    </xf>
    <xf numFmtId="0" fontId="49" fillId="0" borderId="27" xfId="0" applyFont="1" applyBorder="1" applyAlignment="1">
      <alignment wrapText="1"/>
    </xf>
    <xf numFmtId="0" fontId="48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3" fillId="0" borderId="26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wrapText="1"/>
    </xf>
    <xf numFmtId="0" fontId="30" fillId="34" borderId="17" xfId="22" applyFill="1" applyBorder="1" applyAlignment="1">
      <alignment wrapText="1"/>
    </xf>
    <xf numFmtId="0" fontId="53" fillId="0" borderId="37" xfId="0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wrapText="1"/>
    </xf>
    <xf numFmtId="0" fontId="30" fillId="0" borderId="38" xfId="22" applyFill="1" applyBorder="1" applyAlignment="1">
      <alignment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wrapText="1"/>
    </xf>
    <xf numFmtId="0" fontId="30" fillId="34" borderId="38" xfId="22" applyFill="1" applyBorder="1" applyAlignment="1">
      <alignment wrapText="1"/>
    </xf>
    <xf numFmtId="0" fontId="53" fillId="0" borderId="12" xfId="0" applyFont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wrapText="1"/>
    </xf>
    <xf numFmtId="0" fontId="30" fillId="34" borderId="27" xfId="22" applyFill="1" applyBorder="1" applyAlignment="1">
      <alignment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wrapText="1"/>
    </xf>
    <xf numFmtId="0" fontId="5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43" xfId="0" applyFont="1" applyFill="1" applyBorder="1" applyAlignment="1">
      <alignment horizontal="left" wrapText="1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left" wrapText="1"/>
    </xf>
    <xf numFmtId="0" fontId="48" fillId="33" borderId="45" xfId="0" applyFont="1" applyFill="1" applyBorder="1" applyAlignment="1">
      <alignment horizontal="left" wrapText="1"/>
    </xf>
    <xf numFmtId="0" fontId="49" fillId="34" borderId="32" xfId="0" applyFont="1" applyFill="1" applyBorder="1" applyAlignment="1">
      <alignment horizontal="center" wrapText="1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wrapText="1"/>
    </xf>
    <xf numFmtId="0" fontId="49" fillId="34" borderId="33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8" fillId="0" borderId="24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32" borderId="46" xfId="0" applyFont="1" applyFill="1" applyBorder="1" applyAlignment="1">
      <alignment horizontal="center" vertical="center" wrapText="1"/>
    </xf>
    <xf numFmtId="0" fontId="48" fillId="32" borderId="47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wrapText="1"/>
    </xf>
    <xf numFmtId="0" fontId="30" fillId="34" borderId="27" xfId="22" applyFill="1" applyBorder="1" applyAlignment="1">
      <alignment horizontal="center" wrapText="1"/>
    </xf>
    <xf numFmtId="0" fontId="30" fillId="35" borderId="27" xfId="22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4" borderId="48" xfId="0" applyFont="1" applyFill="1" applyBorder="1" applyAlignment="1">
      <alignment wrapText="1"/>
    </xf>
    <xf numFmtId="0" fontId="49" fillId="35" borderId="12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left" vertical="center" wrapText="1"/>
    </xf>
    <xf numFmtId="0" fontId="9" fillId="30" borderId="24" xfId="0" applyFont="1" applyFill="1" applyBorder="1" applyAlignment="1">
      <alignment horizontal="center" vertical="center" wrapText="1"/>
    </xf>
    <xf numFmtId="0" fontId="9" fillId="30" borderId="24" xfId="0" applyFont="1" applyFill="1" applyBorder="1" applyAlignment="1">
      <alignment horizontal="left" vertical="center" wrapText="1"/>
    </xf>
    <xf numFmtId="0" fontId="9" fillId="30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32" borderId="49" xfId="0" applyFont="1" applyFill="1" applyBorder="1" applyAlignment="1">
      <alignment horizontal="left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50" xfId="0" applyFont="1" applyFill="1" applyBorder="1" applyAlignment="1">
      <alignment horizontal="center" vertical="center" wrapText="1"/>
    </xf>
    <xf numFmtId="0" fontId="10" fillId="31" borderId="51" xfId="0" applyFont="1" applyFill="1" applyBorder="1" applyAlignment="1">
      <alignment horizontal="justify" vertical="center" wrapText="1"/>
    </xf>
    <xf numFmtId="0" fontId="10" fillId="31" borderId="52" xfId="0" applyFont="1" applyFill="1" applyBorder="1" applyAlignment="1">
      <alignment horizontal="center" vertical="center" wrapText="1"/>
    </xf>
    <xf numFmtId="0" fontId="10" fillId="31" borderId="52" xfId="0" applyFont="1" applyFill="1" applyBorder="1" applyAlignment="1">
      <alignment horizontal="justify" vertical="center" wrapText="1"/>
    </xf>
    <xf numFmtId="0" fontId="10" fillId="31" borderId="53" xfId="0" applyFont="1" applyFill="1" applyBorder="1" applyAlignment="1">
      <alignment horizontal="justify" vertical="center" wrapText="1"/>
    </xf>
    <xf numFmtId="0" fontId="10" fillId="31" borderId="54" xfId="0" applyFont="1" applyFill="1" applyBorder="1" applyAlignment="1">
      <alignment horizontal="justify" vertical="center" wrapText="1"/>
    </xf>
    <xf numFmtId="0" fontId="10" fillId="31" borderId="55" xfId="0" applyFont="1" applyFill="1" applyBorder="1" applyAlignment="1">
      <alignment horizontal="center" vertical="center" wrapText="1"/>
    </xf>
    <xf numFmtId="0" fontId="10" fillId="31" borderId="55" xfId="0" applyFont="1" applyFill="1" applyBorder="1" applyAlignment="1">
      <alignment horizontal="justify" vertical="center" wrapText="1"/>
    </xf>
    <xf numFmtId="0" fontId="10" fillId="31" borderId="56" xfId="0" applyFont="1" applyFill="1" applyBorder="1" applyAlignment="1">
      <alignment horizontal="justify" vertical="center" wrapText="1"/>
    </xf>
    <xf numFmtId="0" fontId="10" fillId="31" borderId="57" xfId="0" applyFont="1" applyFill="1" applyBorder="1" applyAlignment="1">
      <alignment horizontal="justify" vertical="center" wrapText="1"/>
    </xf>
    <xf numFmtId="0" fontId="10" fillId="31" borderId="58" xfId="0" applyFont="1" applyFill="1" applyBorder="1" applyAlignment="1">
      <alignment horizontal="center" vertical="center" wrapText="1"/>
    </xf>
    <xf numFmtId="0" fontId="10" fillId="31" borderId="58" xfId="0" applyFont="1" applyFill="1" applyBorder="1" applyAlignment="1">
      <alignment horizontal="justify" vertical="center" wrapText="1"/>
    </xf>
    <xf numFmtId="0" fontId="10" fillId="31" borderId="59" xfId="0" applyFont="1" applyFill="1" applyBorder="1" applyAlignment="1">
      <alignment horizontal="justify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0" fillId="15" borderId="25" xfId="0" applyFont="1" applyFill="1" applyBorder="1" applyAlignment="1">
      <alignment horizontal="center" vertical="center" wrapText="1"/>
    </xf>
    <xf numFmtId="0" fontId="50" fillId="15" borderId="6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0" fillId="0" borderId="61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3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vertical="top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9" fillId="34" borderId="61" xfId="0" applyFont="1" applyFill="1" applyBorder="1" applyAlignment="1">
      <alignment horizontal="center" vertical="center" wrapText="1"/>
    </xf>
    <xf numFmtId="0" fontId="54" fillId="34" borderId="65" xfId="0" applyFont="1" applyFill="1" applyBorder="1" applyAlignment="1">
      <alignment horizontal="left" vertical="center" wrapText="1"/>
    </xf>
    <xf numFmtId="0" fontId="54" fillId="34" borderId="65" xfId="0" applyFont="1" applyFill="1" applyBorder="1" applyAlignment="1">
      <alignment horizontal="center" vertical="center" wrapText="1"/>
    </xf>
    <xf numFmtId="0" fontId="49" fillId="34" borderId="65" xfId="21" applyNumberFormat="1" applyFont="1" applyFill="1" applyBorder="1" applyAlignment="1">
      <alignment horizontal="center" vertical="center" wrapText="1"/>
    </xf>
    <xf numFmtId="10" fontId="49" fillId="34" borderId="65" xfId="21" applyNumberFormat="1" applyFont="1" applyFill="1" applyBorder="1" applyAlignment="1">
      <alignment horizontal="center" vertical="center" wrapText="1"/>
    </xf>
    <xf numFmtId="0" fontId="49" fillId="34" borderId="65" xfId="0" applyFont="1" applyFill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left" vertical="center" wrapText="1"/>
    </xf>
    <xf numFmtId="0" fontId="49" fillId="0" borderId="65" xfId="0" applyFont="1" applyBorder="1" applyAlignment="1">
      <alignment horizontal="center" vertical="center" wrapText="1"/>
    </xf>
    <xf numFmtId="10" fontId="49" fillId="0" borderId="65" xfId="21" applyNumberFormat="1" applyFont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left" vertical="center" wrapText="1"/>
    </xf>
    <xf numFmtId="0" fontId="54" fillId="0" borderId="65" xfId="0" applyFont="1" applyFill="1" applyBorder="1" applyAlignment="1">
      <alignment horizontal="center" vertical="center" wrapText="1"/>
    </xf>
    <xf numFmtId="9" fontId="49" fillId="0" borderId="65" xfId="21" applyNumberFormat="1" applyFont="1" applyFill="1" applyBorder="1" applyAlignment="1">
      <alignment horizontal="center" vertical="center" wrapText="1"/>
    </xf>
    <xf numFmtId="10" fontId="49" fillId="0" borderId="65" xfId="21" applyNumberFormat="1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9" fillId="34" borderId="66" xfId="0" applyFont="1" applyFill="1" applyBorder="1" applyAlignment="1">
      <alignment horizontal="center" wrapText="1"/>
    </xf>
    <xf numFmtId="4" fontId="49" fillId="34" borderId="65" xfId="0" applyNumberFormat="1" applyFont="1" applyFill="1" applyBorder="1" applyAlignment="1">
      <alignment horizontal="center" vertical="center" wrapText="1"/>
    </xf>
    <xf numFmtId="0" fontId="49" fillId="34" borderId="65" xfId="0" applyFont="1" applyFill="1" applyBorder="1" applyAlignment="1">
      <alignment horizontal="center" wrapText="1"/>
    </xf>
    <xf numFmtId="178" fontId="49" fillId="34" borderId="65" xfId="21" applyNumberFormat="1" applyFont="1" applyFill="1" applyBorder="1" applyAlignment="1">
      <alignment horizontal="center" wrapText="1"/>
    </xf>
    <xf numFmtId="0" fontId="30" fillId="34" borderId="65" xfId="22" applyFill="1" applyBorder="1" applyAlignment="1">
      <alignment horizontal="center" wrapText="1"/>
    </xf>
    <xf numFmtId="0" fontId="49" fillId="0" borderId="66" xfId="0" applyFont="1" applyBorder="1" applyAlignment="1">
      <alignment horizontal="center" wrapText="1"/>
    </xf>
    <xf numFmtId="0" fontId="49" fillId="0" borderId="65" xfId="0" applyFont="1" applyBorder="1" applyAlignment="1">
      <alignment horizontal="center" wrapText="1"/>
    </xf>
    <xf numFmtId="0" fontId="48" fillId="34" borderId="66" xfId="0" applyFont="1" applyFill="1" applyBorder="1" applyAlignment="1">
      <alignment wrapText="1"/>
    </xf>
    <xf numFmtId="0" fontId="47" fillId="32" borderId="16" xfId="0" applyFont="1" applyFill="1" applyBorder="1" applyAlignment="1">
      <alignment horizontal="center" vertical="center" wrapText="1"/>
    </xf>
    <xf numFmtId="0" fontId="47" fillId="32" borderId="22" xfId="0" applyFont="1" applyFill="1" applyBorder="1" applyAlignment="1">
      <alignment horizontal="center" vertical="center" wrapText="1"/>
    </xf>
    <xf numFmtId="0" fontId="50" fillId="15" borderId="65" xfId="0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32" borderId="49" xfId="0" applyFont="1" applyFill="1" applyBorder="1" applyAlignment="1">
      <alignment horizontal="center" vertical="center" wrapText="1"/>
    </xf>
    <xf numFmtId="0" fontId="48" fillId="32" borderId="67" xfId="0" applyFont="1" applyFill="1" applyBorder="1" applyAlignment="1">
      <alignment horizontal="center" vertical="center" wrapText="1"/>
    </xf>
    <xf numFmtId="0" fontId="48" fillId="32" borderId="46" xfId="0" applyFont="1" applyFill="1" applyBorder="1" applyAlignment="1">
      <alignment horizontal="center" vertical="center" wrapText="1"/>
    </xf>
    <xf numFmtId="0" fontId="48" fillId="32" borderId="50" xfId="0" applyFont="1" applyFill="1" applyBorder="1" applyAlignment="1">
      <alignment horizontal="center" vertical="center" wrapText="1"/>
    </xf>
    <xf numFmtId="0" fontId="48" fillId="32" borderId="39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24" xfId="0" applyFont="1" applyFill="1" applyBorder="1" applyAlignment="1">
      <alignment horizontal="center" vertical="center" wrapText="1"/>
    </xf>
    <xf numFmtId="0" fontId="48" fillId="32" borderId="17" xfId="0" applyFont="1" applyFill="1" applyBorder="1" applyAlignment="1">
      <alignment horizontal="center" vertical="center" wrapText="1"/>
    </xf>
    <xf numFmtId="0" fontId="48" fillId="32" borderId="68" xfId="0" applyFont="1" applyFill="1" applyBorder="1" applyAlignment="1">
      <alignment horizontal="center" vertical="center" wrapText="1"/>
    </xf>
    <xf numFmtId="0" fontId="48" fillId="32" borderId="26" xfId="0" applyFont="1" applyFill="1" applyBorder="1" applyAlignment="1">
      <alignment vertical="center" wrapText="1"/>
    </xf>
    <xf numFmtId="0" fontId="48" fillId="32" borderId="15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vertical="center" wrapText="1"/>
    </xf>
    <xf numFmtId="0" fontId="48" fillId="32" borderId="69" xfId="0" applyFont="1" applyFill="1" applyBorder="1" applyAlignment="1">
      <alignment horizontal="center" vertical="center" wrapText="1"/>
    </xf>
    <xf numFmtId="0" fontId="49" fillId="15" borderId="12" xfId="0" applyFont="1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8" fontId="0" fillId="15" borderId="27" xfId="0" applyNumberFormat="1" applyFill="1" applyBorder="1" applyAlignment="1">
      <alignment vertical="center" wrapText="1"/>
    </xf>
    <xf numFmtId="0" fontId="30" fillId="0" borderId="70" xfId="22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15" borderId="27" xfId="0" applyFill="1" applyBorder="1" applyAlignment="1">
      <alignment vertical="center" wrapText="1"/>
    </xf>
    <xf numFmtId="8" fontId="0" fillId="0" borderId="27" xfId="0" applyNumberFormat="1" applyBorder="1" applyAlignment="1">
      <alignment vertical="center" wrapText="1"/>
    </xf>
    <xf numFmtId="4" fontId="0" fillId="0" borderId="27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9" fillId="36" borderId="12" xfId="0" applyFont="1" applyFill="1" applyBorder="1" applyAlignment="1">
      <alignment horizontal="justify" vertical="center" wrapText="1"/>
    </xf>
    <xf numFmtId="0" fontId="49" fillId="36" borderId="27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justify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justify" vertical="center" wrapText="1"/>
    </xf>
    <xf numFmtId="0" fontId="50" fillId="15" borderId="14" xfId="0" applyFont="1" applyFill="1" applyBorder="1" applyAlignment="1">
      <alignment horizontal="justify" vertical="center" wrapText="1"/>
    </xf>
    <xf numFmtId="0" fontId="50" fillId="15" borderId="13" xfId="0" applyFont="1" applyFill="1" applyBorder="1" applyAlignment="1">
      <alignment horizontal="center" vertical="center" wrapText="1"/>
    </xf>
    <xf numFmtId="0" fontId="50" fillId="15" borderId="13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vertical="top" wrapText="1"/>
    </xf>
    <xf numFmtId="0" fontId="30" fillId="34" borderId="27" xfId="22" applyFill="1" applyBorder="1" applyAlignment="1">
      <alignment horizontal="center" vertical="center" wrapText="1"/>
    </xf>
    <xf numFmtId="0" fontId="30" fillId="0" borderId="27" xfId="22" applyBorder="1" applyAlignment="1">
      <alignment horizontal="center" vertical="center" wrapText="1"/>
    </xf>
    <xf numFmtId="0" fontId="30" fillId="0" borderId="27" xfId="22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0" fillId="15" borderId="13" xfId="0" applyFont="1" applyFill="1" applyBorder="1" applyAlignment="1">
      <alignment vertical="center" wrapText="1"/>
    </xf>
    <xf numFmtId="0" fontId="30" fillId="15" borderId="13" xfId="22" applyFill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justify" vertical="center" wrapText="1"/>
    </xf>
    <xf numFmtId="0" fontId="0" fillId="37" borderId="18" xfId="0" applyFill="1" applyBorder="1" applyAlignment="1" quotePrefix="1">
      <alignment horizontal="center" vertical="center" wrapText="1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4"/>
  <sheetViews>
    <sheetView tabSelected="1" zoomScale="85" zoomScaleNormal="85" workbookViewId="0" topLeftCell="B196">
      <selection activeCell="G209" sqref="G209"/>
    </sheetView>
  </sheetViews>
  <sheetFormatPr defaultColWidth="11.421875" defaultRowHeight="15"/>
  <cols>
    <col min="1" max="1" width="11.421875" style="1" customWidth="1"/>
    <col min="2" max="2" width="48.57421875" style="1" customWidth="1"/>
    <col min="3" max="3" width="46.140625" style="2" customWidth="1"/>
    <col min="4" max="4" width="22.28125" style="1" customWidth="1"/>
    <col min="5" max="5" width="23.28125" style="1" customWidth="1"/>
    <col min="6" max="6" width="26.140625" style="1" customWidth="1"/>
    <col min="7" max="7" width="31.00390625" style="1" customWidth="1"/>
    <col min="8" max="8" width="18.8515625" style="1" customWidth="1"/>
    <col min="9" max="10" width="11.421875" style="1" customWidth="1"/>
    <col min="11" max="11" width="29.57421875" style="1" customWidth="1"/>
    <col min="12" max="16384" width="11.421875" style="1" customWidth="1"/>
  </cols>
  <sheetData>
    <row r="1" spans="2:6" ht="15">
      <c r="B1" s="3" t="s">
        <v>0</v>
      </c>
      <c r="C1" s="3"/>
      <c r="D1" s="3"/>
      <c r="E1" s="3"/>
      <c r="F1" s="3"/>
    </row>
    <row r="2" spans="2:6" ht="15">
      <c r="B2" s="3" t="s">
        <v>1</v>
      </c>
      <c r="C2" s="3"/>
      <c r="D2" s="3"/>
      <c r="E2" s="3"/>
      <c r="F2" s="3"/>
    </row>
    <row r="3" spans="2:6" ht="15.75">
      <c r="B3" s="3"/>
      <c r="C3" s="3"/>
      <c r="D3" s="3"/>
      <c r="E3" s="3"/>
      <c r="F3" s="3"/>
    </row>
    <row r="4" spans="2:3" ht="15.75">
      <c r="B4" s="4" t="s">
        <v>2</v>
      </c>
      <c r="C4" s="5"/>
    </row>
    <row r="5" spans="2:3" ht="41.25" customHeight="1">
      <c r="B5" s="6" t="s">
        <v>3</v>
      </c>
      <c r="C5" s="7" t="s">
        <v>4</v>
      </c>
    </row>
    <row r="6" spans="2:3" ht="30.75">
      <c r="B6" s="6" t="s">
        <v>5</v>
      </c>
      <c r="C6" s="7" t="s">
        <v>6</v>
      </c>
    </row>
    <row r="7" spans="2:3" ht="15.75">
      <c r="B7" s="6" t="s">
        <v>7</v>
      </c>
      <c r="C7" s="7"/>
    </row>
    <row r="8" ht="15.75">
      <c r="B8" s="8"/>
    </row>
    <row r="9" spans="2:3" s="1" customFormat="1" ht="15.75">
      <c r="B9" s="4" t="s">
        <v>8</v>
      </c>
      <c r="C9" s="5"/>
    </row>
    <row r="10" spans="2:3" s="1" customFormat="1" ht="15.75">
      <c r="B10" s="9" t="s">
        <v>9</v>
      </c>
      <c r="C10" s="7" t="s">
        <v>10</v>
      </c>
    </row>
    <row r="11" spans="2:3" s="1" customFormat="1" ht="15.75">
      <c r="B11" s="9" t="s">
        <v>11</v>
      </c>
      <c r="C11" s="10"/>
    </row>
    <row r="12" spans="2:3" s="1" customFormat="1" ht="15.75">
      <c r="B12" s="9" t="s">
        <v>12</v>
      </c>
      <c r="C12" s="11"/>
    </row>
    <row r="13" spans="2:3" s="1" customFormat="1" ht="15.75">
      <c r="B13" s="9" t="s">
        <v>13</v>
      </c>
      <c r="C13" s="10"/>
    </row>
    <row r="14" spans="2:3" s="1" customFormat="1" ht="15.75">
      <c r="B14" s="9" t="s">
        <v>14</v>
      </c>
      <c r="C14" s="10"/>
    </row>
    <row r="15" spans="2:3" s="1" customFormat="1" ht="15.75">
      <c r="B15" s="9" t="s">
        <v>15</v>
      </c>
      <c r="C15" s="10"/>
    </row>
    <row r="16" spans="2:3" s="1" customFormat="1" ht="15.75">
      <c r="B16" s="8"/>
      <c r="C16" s="2"/>
    </row>
    <row r="17" spans="2:3" s="1" customFormat="1" ht="15.75">
      <c r="B17" s="4" t="s">
        <v>16</v>
      </c>
      <c r="C17" s="5"/>
    </row>
    <row r="18" spans="2:3" s="1" customFormat="1" ht="15.75">
      <c r="B18" s="12" t="s">
        <v>17</v>
      </c>
      <c r="C18" s="7"/>
    </row>
    <row r="19" spans="2:3" s="1" customFormat="1" ht="15.75">
      <c r="B19" s="6" t="s">
        <v>18</v>
      </c>
      <c r="C19" s="10"/>
    </row>
    <row r="20" spans="2:3" s="1" customFormat="1" ht="15.75">
      <c r="B20" s="6" t="s">
        <v>19</v>
      </c>
      <c r="C20" s="7"/>
    </row>
    <row r="21" spans="2:3" s="1" customFormat="1" ht="15.75">
      <c r="B21" s="6" t="s">
        <v>20</v>
      </c>
      <c r="C21" s="7"/>
    </row>
    <row r="22" spans="2:3" s="1" customFormat="1" ht="15.75">
      <c r="B22" s="6" t="s">
        <v>21</v>
      </c>
      <c r="C22" s="7"/>
    </row>
    <row r="23" spans="2:3" s="1" customFormat="1" ht="15.75">
      <c r="B23" s="6" t="s">
        <v>22</v>
      </c>
      <c r="C23" s="7"/>
    </row>
    <row r="24" spans="2:3" s="1" customFormat="1" ht="15.75">
      <c r="B24" s="6" t="s">
        <v>23</v>
      </c>
      <c r="C24" s="7"/>
    </row>
    <row r="25" spans="2:3" s="1" customFormat="1" ht="15.75">
      <c r="B25" s="6" t="s">
        <v>24</v>
      </c>
      <c r="C25" s="7"/>
    </row>
    <row r="26" spans="2:3" s="1" customFormat="1" ht="15.75">
      <c r="B26" s="6" t="s">
        <v>25</v>
      </c>
      <c r="C26" s="7"/>
    </row>
    <row r="27" spans="2:3" s="1" customFormat="1" ht="15.75">
      <c r="B27" s="6" t="s">
        <v>26</v>
      </c>
      <c r="C27" s="7"/>
    </row>
    <row r="28" spans="2:3" s="1" customFormat="1" ht="15.75">
      <c r="B28" s="6" t="s">
        <v>27</v>
      </c>
      <c r="C28" s="7"/>
    </row>
    <row r="29" spans="2:3" s="1" customFormat="1" ht="15.75">
      <c r="B29" s="6" t="s">
        <v>28</v>
      </c>
      <c r="C29" s="7"/>
    </row>
    <row r="30" spans="2:3" s="1" customFormat="1" ht="15.75">
      <c r="B30" s="6" t="s">
        <v>29</v>
      </c>
      <c r="C30" s="7"/>
    </row>
    <row r="31" spans="2:3" s="1" customFormat="1" ht="15.75">
      <c r="B31" s="6" t="s">
        <v>30</v>
      </c>
      <c r="C31" s="7"/>
    </row>
    <row r="32" spans="2:3" s="1" customFormat="1" ht="15.75">
      <c r="B32" s="6" t="s">
        <v>31</v>
      </c>
      <c r="C32" s="7"/>
    </row>
    <row r="33" spans="2:3" s="1" customFormat="1" ht="15.75">
      <c r="B33" s="6" t="s">
        <v>32</v>
      </c>
      <c r="C33" s="7"/>
    </row>
    <row r="34" spans="2:3" s="1" customFormat="1" ht="15.75">
      <c r="B34" s="6" t="s">
        <v>33</v>
      </c>
      <c r="C34" s="7"/>
    </row>
    <row r="35" spans="2:3" s="1" customFormat="1" ht="15.75">
      <c r="B35" s="8"/>
      <c r="C35" s="2"/>
    </row>
    <row r="36" spans="2:3" s="1" customFormat="1" ht="15.75">
      <c r="B36" s="13" t="s">
        <v>34</v>
      </c>
      <c r="C36" s="14" t="s">
        <v>35</v>
      </c>
    </row>
    <row r="37" spans="2:3" s="1" customFormat="1" ht="15.75">
      <c r="B37" s="9" t="s">
        <v>36</v>
      </c>
      <c r="C37" s="7"/>
    </row>
    <row r="38" spans="2:3" s="1" customFormat="1" ht="15.75">
      <c r="B38" s="9" t="s">
        <v>37</v>
      </c>
      <c r="C38" s="7" t="s">
        <v>10</v>
      </c>
    </row>
    <row r="39" spans="2:3" s="1" customFormat="1" ht="15.75">
      <c r="B39" s="9" t="s">
        <v>38</v>
      </c>
      <c r="C39" s="7"/>
    </row>
    <row r="40" spans="2:3" s="1" customFormat="1" ht="15.75">
      <c r="B40" s="8"/>
      <c r="C40" s="2"/>
    </row>
    <row r="41" spans="2:3" ht="15.75">
      <c r="B41" s="4" t="s">
        <v>39</v>
      </c>
      <c r="C41" s="5"/>
    </row>
    <row r="42" spans="2:3" ht="15.75">
      <c r="B42" s="9" t="s">
        <v>40</v>
      </c>
      <c r="C42" s="7" t="s">
        <v>41</v>
      </c>
    </row>
    <row r="43" spans="2:3" ht="15.75">
      <c r="B43" s="9" t="s">
        <v>42</v>
      </c>
      <c r="C43" s="7" t="s">
        <v>43</v>
      </c>
    </row>
    <row r="44" spans="2:3" ht="15.75">
      <c r="B44" s="9" t="s">
        <v>44</v>
      </c>
      <c r="C44" s="7" t="s">
        <v>45</v>
      </c>
    </row>
    <row r="45" spans="2:3" ht="15.75">
      <c r="B45" s="9" t="s">
        <v>46</v>
      </c>
      <c r="C45" s="7" t="s">
        <v>47</v>
      </c>
    </row>
    <row r="46" spans="2:3" ht="15.75">
      <c r="B46" s="9" t="s">
        <v>48</v>
      </c>
      <c r="C46" s="7"/>
    </row>
    <row r="47" spans="2:3" ht="15.75">
      <c r="B47" s="9" t="s">
        <v>49</v>
      </c>
      <c r="C47" s="7"/>
    </row>
    <row r="48" spans="2:3" ht="15.75">
      <c r="B48" s="9" t="s">
        <v>50</v>
      </c>
      <c r="C48" s="267" t="s">
        <v>51</v>
      </c>
    </row>
    <row r="49" spans="2:3" ht="15.75">
      <c r="B49" s="9" t="s">
        <v>52</v>
      </c>
      <c r="C49" s="267" t="s">
        <v>53</v>
      </c>
    </row>
    <row r="50" ht="15.75">
      <c r="B50" s="16"/>
    </row>
    <row r="51" spans="2:3" s="1" customFormat="1" ht="15.75" customHeight="1">
      <c r="B51" s="4" t="s">
        <v>54</v>
      </c>
      <c r="C51" s="5"/>
    </row>
    <row r="52" spans="2:3" s="1" customFormat="1" ht="15.75">
      <c r="B52" s="9" t="s">
        <v>55</v>
      </c>
      <c r="C52" s="7" t="s">
        <v>56</v>
      </c>
    </row>
    <row r="53" spans="2:3" s="1" customFormat="1" ht="15.75">
      <c r="B53" s="9" t="s">
        <v>57</v>
      </c>
      <c r="C53" s="7" t="s">
        <v>58</v>
      </c>
    </row>
    <row r="54" spans="2:3" s="1" customFormat="1" ht="15.75">
      <c r="B54" s="9" t="s">
        <v>59</v>
      </c>
      <c r="C54" s="7" t="s">
        <v>60</v>
      </c>
    </row>
    <row r="55" spans="2:3" s="1" customFormat="1" ht="15.75">
      <c r="B55" s="17" t="s">
        <v>48</v>
      </c>
      <c r="C55" s="7" t="s">
        <v>61</v>
      </c>
    </row>
    <row r="56" spans="2:3" s="1" customFormat="1" ht="15.75">
      <c r="B56" s="18" t="s">
        <v>50</v>
      </c>
      <c r="C56" s="7" t="s">
        <v>62</v>
      </c>
    </row>
    <row r="57" ht="15.75">
      <c r="B57" s="8"/>
    </row>
    <row r="58" spans="2:3" s="1" customFormat="1" ht="15.75">
      <c r="B58" s="4" t="s">
        <v>63</v>
      </c>
      <c r="C58" s="5"/>
    </row>
    <row r="59" spans="2:3" s="1" customFormat="1" ht="15.75">
      <c r="B59" s="9" t="s">
        <v>64</v>
      </c>
      <c r="C59" s="7" t="s">
        <v>65</v>
      </c>
    </row>
    <row r="60" spans="2:3" s="1" customFormat="1" ht="15.75">
      <c r="B60" s="9" t="s">
        <v>66</v>
      </c>
      <c r="C60" s="7" t="s">
        <v>67</v>
      </c>
    </row>
    <row r="61" spans="2:3" s="1" customFormat="1" ht="15.75">
      <c r="B61" s="9" t="s">
        <v>59</v>
      </c>
      <c r="C61" s="19">
        <v>44204</v>
      </c>
    </row>
    <row r="62" spans="2:3" s="1" customFormat="1" ht="15.75">
      <c r="B62" s="9" t="s">
        <v>48</v>
      </c>
      <c r="C62" s="20" t="s">
        <v>68</v>
      </c>
    </row>
    <row r="63" spans="2:3" s="1" customFormat="1" ht="15.75">
      <c r="B63" s="9" t="s">
        <v>50</v>
      </c>
      <c r="C63" s="7" t="s">
        <v>69</v>
      </c>
    </row>
    <row r="64" spans="2:3" s="1" customFormat="1" ht="15.75">
      <c r="B64" s="8"/>
      <c r="C64" s="2"/>
    </row>
    <row r="65" spans="2:3" s="1" customFormat="1" ht="15.75">
      <c r="B65" s="21" t="s">
        <v>70</v>
      </c>
      <c r="C65" s="22"/>
    </row>
    <row r="66" spans="2:3" s="1" customFormat="1" ht="15.75">
      <c r="B66" s="9" t="s">
        <v>64</v>
      </c>
      <c r="C66" s="7" t="s">
        <v>71</v>
      </c>
    </row>
    <row r="67" spans="2:3" s="1" customFormat="1" ht="15.75">
      <c r="B67" s="9" t="s">
        <v>66</v>
      </c>
      <c r="C67" s="7" t="s">
        <v>72</v>
      </c>
    </row>
    <row r="68" spans="2:3" s="1" customFormat="1" ht="15.75">
      <c r="B68" s="9" t="s">
        <v>59</v>
      </c>
      <c r="C68" s="7" t="s">
        <v>73</v>
      </c>
    </row>
    <row r="69" spans="2:3" s="1" customFormat="1" ht="15.75">
      <c r="B69" s="9" t="s">
        <v>48</v>
      </c>
      <c r="C69" s="20" t="s">
        <v>74</v>
      </c>
    </row>
    <row r="70" spans="2:3" s="1" customFormat="1" ht="15.75">
      <c r="B70" s="9" t="s">
        <v>50</v>
      </c>
      <c r="C70" s="7" t="s">
        <v>75</v>
      </c>
    </row>
    <row r="71" spans="2:3" s="1" customFormat="1" ht="15.75">
      <c r="B71" s="8"/>
      <c r="C71" s="2"/>
    </row>
    <row r="72" spans="2:3" s="1" customFormat="1" ht="15.75">
      <c r="B72" s="4" t="s">
        <v>76</v>
      </c>
      <c r="C72" s="5"/>
    </row>
    <row r="73" spans="2:3" s="1" customFormat="1" ht="15.75">
      <c r="B73" s="9" t="s">
        <v>64</v>
      </c>
      <c r="C73" s="7" t="s">
        <v>71</v>
      </c>
    </row>
    <row r="74" spans="2:3" s="1" customFormat="1" ht="15.75">
      <c r="B74" s="9" t="s">
        <v>66</v>
      </c>
      <c r="C74" s="7" t="s">
        <v>72</v>
      </c>
    </row>
    <row r="75" spans="2:3" s="1" customFormat="1" ht="15.75">
      <c r="B75" s="9" t="s">
        <v>59</v>
      </c>
      <c r="C75" s="7" t="s">
        <v>73</v>
      </c>
    </row>
    <row r="76" spans="2:3" s="1" customFormat="1" ht="15.75">
      <c r="B76" s="9" t="s">
        <v>48</v>
      </c>
      <c r="C76" s="20" t="s">
        <v>74</v>
      </c>
    </row>
    <row r="77" spans="2:3" s="1" customFormat="1" ht="15.75">
      <c r="B77" s="9" t="s">
        <v>50</v>
      </c>
      <c r="C77" s="7" t="s">
        <v>75</v>
      </c>
    </row>
    <row r="78" spans="2:3" s="1" customFormat="1" ht="15.75">
      <c r="B78" s="8"/>
      <c r="C78" s="2"/>
    </row>
    <row r="79" spans="2:3" ht="15.75">
      <c r="B79" s="23" t="s">
        <v>77</v>
      </c>
      <c r="C79" s="24"/>
    </row>
    <row r="80" spans="2:3" ht="15">
      <c r="B80" s="25" t="s">
        <v>78</v>
      </c>
      <c r="C80" s="26">
        <v>2021</v>
      </c>
    </row>
    <row r="81" spans="2:3" ht="26.25">
      <c r="B81" s="27" t="s">
        <v>79</v>
      </c>
      <c r="C81" s="26"/>
    </row>
    <row r="82" spans="2:3" ht="26.25">
      <c r="B82" s="27" t="s">
        <v>80</v>
      </c>
      <c r="C82" s="26"/>
    </row>
    <row r="83" ht="15.75">
      <c r="B83" s="28"/>
    </row>
    <row r="84" spans="2:3" s="1" customFormat="1" ht="15.75">
      <c r="B84" s="29" t="s">
        <v>81</v>
      </c>
      <c r="C84" s="30"/>
    </row>
    <row r="85" spans="2:3" s="1" customFormat="1" ht="15.75">
      <c r="B85" s="25" t="s">
        <v>82</v>
      </c>
      <c r="C85" s="31" t="s">
        <v>83</v>
      </c>
    </row>
    <row r="86" spans="2:3" s="1" customFormat="1" ht="15.75">
      <c r="B86" s="32" t="s">
        <v>84</v>
      </c>
      <c r="C86" s="26"/>
    </row>
    <row r="87" spans="2:3" s="1" customFormat="1" ht="15">
      <c r="B87" s="28"/>
      <c r="C87" s="2"/>
    </row>
    <row r="88" spans="2:3" ht="15.75">
      <c r="B88" s="33" t="s">
        <v>85</v>
      </c>
      <c r="C88" s="34"/>
    </row>
    <row r="89" spans="2:3" ht="15.75">
      <c r="B89" s="27" t="s">
        <v>82</v>
      </c>
      <c r="C89" s="35" t="s">
        <v>83</v>
      </c>
    </row>
    <row r="90" spans="2:3" ht="15.75">
      <c r="B90" s="32" t="s">
        <v>86</v>
      </c>
      <c r="C90" s="26">
        <v>1</v>
      </c>
    </row>
    <row r="91" spans="2:3" ht="15.75">
      <c r="B91" s="32" t="s">
        <v>87</v>
      </c>
      <c r="C91" s="26"/>
    </row>
    <row r="92" spans="2:3" ht="15.75">
      <c r="B92" s="32" t="s">
        <v>88</v>
      </c>
      <c r="C92" s="26"/>
    </row>
    <row r="93" spans="2:3" ht="15.75">
      <c r="B93" s="32" t="s">
        <v>89</v>
      </c>
      <c r="C93" s="26"/>
    </row>
    <row r="94" spans="2:3" s="1" customFormat="1" ht="15.75">
      <c r="B94" s="32" t="s">
        <v>90</v>
      </c>
      <c r="C94" s="26"/>
    </row>
    <row r="95" ht="15.75">
      <c r="B95" s="36"/>
    </row>
    <row r="96" spans="2:8" ht="15.75" customHeight="1">
      <c r="B96" s="29" t="s">
        <v>91</v>
      </c>
      <c r="C96" s="37"/>
      <c r="D96" s="38"/>
      <c r="E96" s="38"/>
      <c r="F96" s="38"/>
      <c r="G96" s="38"/>
      <c r="H96" s="39"/>
    </row>
    <row r="97" spans="2:9" ht="64.5" customHeight="1">
      <c r="B97" s="40" t="s">
        <v>92</v>
      </c>
      <c r="C97" s="41" t="s">
        <v>83</v>
      </c>
      <c r="D97" s="41" t="s">
        <v>82</v>
      </c>
      <c r="E97" s="41" t="s">
        <v>93</v>
      </c>
      <c r="F97" s="41" t="s">
        <v>94</v>
      </c>
      <c r="G97" s="41" t="s">
        <v>95</v>
      </c>
      <c r="H97" s="41" t="s">
        <v>96</v>
      </c>
      <c r="I97" s="89"/>
    </row>
    <row r="98" spans="2:9" ht="15">
      <c r="B98" s="32" t="s">
        <v>84</v>
      </c>
      <c r="C98" s="26"/>
      <c r="D98" s="42"/>
      <c r="E98" s="42"/>
      <c r="F98" s="42"/>
      <c r="G98" s="42"/>
      <c r="H98" s="43"/>
      <c r="I98" s="89"/>
    </row>
    <row r="99" spans="2:9" ht="15">
      <c r="B99" s="32" t="s">
        <v>86</v>
      </c>
      <c r="C99" s="26"/>
      <c r="D99" s="42"/>
      <c r="E99" s="42"/>
      <c r="F99" s="42"/>
      <c r="G99" s="42"/>
      <c r="H99" s="44"/>
      <c r="I99" s="89"/>
    </row>
    <row r="100" spans="2:9" s="1" customFormat="1" ht="15.75">
      <c r="B100" s="32" t="s">
        <v>87</v>
      </c>
      <c r="C100" s="26"/>
      <c r="D100" s="42"/>
      <c r="E100" s="42"/>
      <c r="F100" s="42"/>
      <c r="G100" s="42"/>
      <c r="H100" s="44"/>
      <c r="I100" s="89"/>
    </row>
    <row r="101" spans="2:9" ht="332.25">
      <c r="B101" s="32" t="s">
        <v>88</v>
      </c>
      <c r="C101" s="26">
        <v>3</v>
      </c>
      <c r="D101" s="42" t="s">
        <v>97</v>
      </c>
      <c r="E101" s="42"/>
      <c r="F101" s="42"/>
      <c r="G101" s="42"/>
      <c r="H101" s="44"/>
      <c r="I101" s="89"/>
    </row>
    <row r="102" spans="2:9" ht="15">
      <c r="B102" s="32" t="s">
        <v>98</v>
      </c>
      <c r="C102" s="26"/>
      <c r="D102" s="42"/>
      <c r="E102" s="42"/>
      <c r="F102" s="42"/>
      <c r="G102" s="42"/>
      <c r="H102" s="44"/>
      <c r="I102" s="89"/>
    </row>
    <row r="103" spans="2:9" s="1" customFormat="1" ht="15.75">
      <c r="B103" s="32" t="s">
        <v>99</v>
      </c>
      <c r="C103" s="26"/>
      <c r="D103" s="42"/>
      <c r="E103" s="42"/>
      <c r="F103" s="42"/>
      <c r="G103" s="42"/>
      <c r="H103" s="44"/>
      <c r="I103" s="89"/>
    </row>
    <row r="104" spans="2:9" s="1" customFormat="1" ht="15.75">
      <c r="B104" s="32" t="s">
        <v>100</v>
      </c>
      <c r="C104" s="26"/>
      <c r="D104" s="42"/>
      <c r="E104" s="42"/>
      <c r="F104" s="42"/>
      <c r="G104" s="42"/>
      <c r="H104" s="44"/>
      <c r="I104" s="89"/>
    </row>
    <row r="105" spans="2:9" s="1" customFormat="1" ht="15.75">
      <c r="B105" s="32" t="s">
        <v>101</v>
      </c>
      <c r="C105" s="26"/>
      <c r="D105" s="42"/>
      <c r="E105" s="42"/>
      <c r="F105" s="42"/>
      <c r="G105" s="42"/>
      <c r="H105" s="44"/>
      <c r="I105" s="89"/>
    </row>
    <row r="106" spans="2:9" s="1" customFormat="1" ht="15.75">
      <c r="B106" s="32" t="s">
        <v>102</v>
      </c>
      <c r="C106" s="26"/>
      <c r="D106" s="42"/>
      <c r="E106" s="42"/>
      <c r="F106" s="42"/>
      <c r="G106" s="42"/>
      <c r="H106" s="45"/>
      <c r="I106" s="89"/>
    </row>
    <row r="107" ht="15.75">
      <c r="B107" s="36"/>
    </row>
    <row r="108" spans="2:4" s="1" customFormat="1" ht="15.75">
      <c r="B108" s="46" t="s">
        <v>103</v>
      </c>
      <c r="C108" s="47"/>
      <c r="D108" s="48"/>
    </row>
    <row r="109" spans="2:4" s="1" customFormat="1" ht="15" customHeight="1">
      <c r="B109" s="49" t="s">
        <v>104</v>
      </c>
      <c r="C109" s="49" t="s">
        <v>105</v>
      </c>
      <c r="D109" s="49" t="s">
        <v>96</v>
      </c>
    </row>
    <row r="110" spans="2:4" s="1" customFormat="1" ht="66" customHeight="1">
      <c r="B110" s="50"/>
      <c r="C110" s="50"/>
      <c r="D110" s="50"/>
    </row>
    <row r="111" spans="2:4" s="1" customFormat="1" ht="25.5">
      <c r="B111" s="51" t="s">
        <v>106</v>
      </c>
      <c r="C111" s="52" t="s">
        <v>107</v>
      </c>
      <c r="D111" s="53"/>
    </row>
    <row r="112" spans="2:4" s="1" customFormat="1" ht="25.5">
      <c r="B112" s="54" t="s">
        <v>108</v>
      </c>
      <c r="C112" s="55" t="s">
        <v>107</v>
      </c>
      <c r="D112" s="56"/>
    </row>
    <row r="113" spans="2:3" s="1" customFormat="1" ht="15">
      <c r="B113" s="57"/>
      <c r="C113" s="2"/>
    </row>
    <row r="114" spans="2:4" s="1" customFormat="1" ht="80.25" customHeight="1">
      <c r="B114" s="58" t="s">
        <v>109</v>
      </c>
      <c r="C114" s="58" t="s">
        <v>105</v>
      </c>
      <c r="D114" s="58" t="s">
        <v>96</v>
      </c>
    </row>
    <row r="115" spans="2:4" s="1" customFormat="1" ht="15">
      <c r="B115" s="59" t="s">
        <v>110</v>
      </c>
      <c r="C115" s="60" t="s">
        <v>111</v>
      </c>
      <c r="D115" s="61"/>
    </row>
    <row r="116" spans="2:4" s="1" customFormat="1" ht="15">
      <c r="B116" s="62" t="s">
        <v>112</v>
      </c>
      <c r="C116" s="63" t="s">
        <v>111</v>
      </c>
      <c r="D116" s="64"/>
    </row>
    <row r="117" spans="2:4" s="1" customFormat="1" ht="15">
      <c r="B117" s="65" t="s">
        <v>113</v>
      </c>
      <c r="C117" s="66" t="s">
        <v>111</v>
      </c>
      <c r="D117" s="67"/>
    </row>
    <row r="118" spans="2:4" s="1" customFormat="1" ht="15">
      <c r="B118" s="62" t="s">
        <v>114</v>
      </c>
      <c r="C118" s="63" t="s">
        <v>111</v>
      </c>
      <c r="D118" s="64"/>
    </row>
    <row r="119" spans="2:4" s="1" customFormat="1" ht="15">
      <c r="B119" s="65" t="s">
        <v>115</v>
      </c>
      <c r="C119" s="66" t="s">
        <v>107</v>
      </c>
      <c r="D119" s="68"/>
    </row>
    <row r="120" spans="2:4" s="1" customFormat="1" ht="15.75">
      <c r="B120" s="69" t="s">
        <v>116</v>
      </c>
      <c r="C120" s="70" t="s">
        <v>111</v>
      </c>
      <c r="D120" s="71"/>
    </row>
    <row r="121" spans="2:3" s="1" customFormat="1" ht="15.75">
      <c r="B121" s="36"/>
      <c r="C121" s="2"/>
    </row>
    <row r="122" spans="2:5" s="1" customFormat="1" ht="15.75">
      <c r="B122" s="72" t="s">
        <v>117</v>
      </c>
      <c r="C122" s="73"/>
      <c r="D122" s="74"/>
      <c r="E122" s="75"/>
    </row>
    <row r="123" spans="2:5" s="1" customFormat="1" ht="76.5" customHeight="1">
      <c r="B123" s="76" t="s">
        <v>118</v>
      </c>
      <c r="C123" s="77" t="s">
        <v>119</v>
      </c>
      <c r="D123" s="77" t="s">
        <v>120</v>
      </c>
      <c r="E123" s="77" t="s">
        <v>121</v>
      </c>
    </row>
    <row r="124" spans="2:5" s="1" customFormat="1" ht="15.75">
      <c r="B124" s="78" t="s">
        <v>122</v>
      </c>
      <c r="C124" s="79"/>
      <c r="D124" s="80"/>
      <c r="E124" s="80"/>
    </row>
    <row r="125" spans="2:3" s="1" customFormat="1" ht="15.75">
      <c r="B125" s="36"/>
      <c r="C125" s="2"/>
    </row>
    <row r="126" spans="2:5" s="1" customFormat="1" ht="15.75">
      <c r="B126" s="81" t="s">
        <v>123</v>
      </c>
      <c r="C126" s="73"/>
      <c r="D126" s="82"/>
      <c r="E126" s="83"/>
    </row>
    <row r="127" spans="2:5" s="1" customFormat="1" ht="51.75">
      <c r="B127" s="84" t="s">
        <v>124</v>
      </c>
      <c r="C127" s="84" t="s">
        <v>125</v>
      </c>
      <c r="D127" s="84" t="s">
        <v>121</v>
      </c>
      <c r="E127" s="84" t="s">
        <v>126</v>
      </c>
    </row>
    <row r="128" spans="2:5" s="1" customFormat="1" ht="15.75">
      <c r="B128" s="85" t="s">
        <v>127</v>
      </c>
      <c r="C128" s="86" t="s">
        <v>111</v>
      </c>
      <c r="D128" s="87"/>
      <c r="E128" s="88"/>
    </row>
    <row r="129" spans="2:5" s="1" customFormat="1" ht="15.75">
      <c r="B129" s="90" t="s">
        <v>128</v>
      </c>
      <c r="C129" s="55" t="s">
        <v>111</v>
      </c>
      <c r="D129" s="91"/>
      <c r="E129" s="92"/>
    </row>
    <row r="130" spans="2:5" s="1" customFormat="1" ht="15.75">
      <c r="B130" s="85" t="s">
        <v>129</v>
      </c>
      <c r="C130" s="86" t="s">
        <v>111</v>
      </c>
      <c r="D130" s="87"/>
      <c r="E130" s="88"/>
    </row>
    <row r="131" spans="2:5" s="1" customFormat="1" ht="15.75">
      <c r="B131" s="90" t="s">
        <v>130</v>
      </c>
      <c r="C131" s="55" t="s">
        <v>111</v>
      </c>
      <c r="D131" s="91"/>
      <c r="E131" s="92"/>
    </row>
    <row r="132" spans="2:5" s="1" customFormat="1" ht="15.75">
      <c r="B132" s="85" t="s">
        <v>116</v>
      </c>
      <c r="C132" s="86" t="s">
        <v>111</v>
      </c>
      <c r="D132" s="87"/>
      <c r="E132" s="88"/>
    </row>
    <row r="133" spans="2:4" s="1" customFormat="1" ht="15">
      <c r="B133" s="36"/>
      <c r="C133" s="93"/>
      <c r="D133" s="36"/>
    </row>
    <row r="134" spans="2:3" s="1" customFormat="1" ht="15.75">
      <c r="B134" s="36"/>
      <c r="C134" s="2"/>
    </row>
    <row r="135" spans="2:6" s="1" customFormat="1" ht="15.75">
      <c r="B135" s="94" t="s">
        <v>131</v>
      </c>
      <c r="C135" s="95"/>
      <c r="D135" s="96"/>
      <c r="E135" s="96"/>
      <c r="F135" s="97"/>
    </row>
    <row r="136" spans="2:6" s="1" customFormat="1" ht="75.75" customHeight="1">
      <c r="B136" s="77" t="s">
        <v>132</v>
      </c>
      <c r="C136" s="77" t="s">
        <v>133</v>
      </c>
      <c r="D136" s="77" t="s">
        <v>134</v>
      </c>
      <c r="E136" s="77" t="s">
        <v>135</v>
      </c>
      <c r="F136" s="77" t="s">
        <v>126</v>
      </c>
    </row>
    <row r="137" spans="2:6" s="1" customFormat="1" ht="77.25">
      <c r="B137" s="98" t="s">
        <v>136</v>
      </c>
      <c r="C137" s="99" t="s">
        <v>137</v>
      </c>
      <c r="D137" s="100" t="s">
        <v>138</v>
      </c>
      <c r="E137" s="101"/>
      <c r="F137" s="100"/>
    </row>
    <row r="138" spans="2:6" s="1" customFormat="1" ht="15.75">
      <c r="B138" s="102"/>
      <c r="C138" s="103" t="s">
        <v>139</v>
      </c>
      <c r="D138" s="104"/>
      <c r="E138" s="105"/>
      <c r="F138" s="104"/>
    </row>
    <row r="139" spans="2:6" s="1" customFormat="1" ht="15.75">
      <c r="B139" s="102"/>
      <c r="C139" s="106" t="s">
        <v>140</v>
      </c>
      <c r="D139" s="107"/>
      <c r="E139" s="108"/>
      <c r="F139" s="107"/>
    </row>
    <row r="140" spans="2:6" s="1" customFormat="1" ht="15.75">
      <c r="B140" s="102"/>
      <c r="C140" s="103" t="s">
        <v>141</v>
      </c>
      <c r="D140" s="104"/>
      <c r="E140" s="105"/>
      <c r="F140" s="104"/>
    </row>
    <row r="141" spans="2:6" s="1" customFormat="1" ht="15.75">
      <c r="B141" s="109"/>
      <c r="C141" s="110" t="s">
        <v>142</v>
      </c>
      <c r="D141" s="111"/>
      <c r="E141" s="112"/>
      <c r="F141" s="111"/>
    </row>
    <row r="142" spans="2:6" s="1" customFormat="1" ht="40.5" customHeight="1">
      <c r="B142" s="98" t="s">
        <v>143</v>
      </c>
      <c r="C142" s="113" t="s">
        <v>144</v>
      </c>
      <c r="D142" s="114"/>
      <c r="E142" s="114"/>
      <c r="F142" s="114"/>
    </row>
    <row r="143" spans="2:6" s="1" customFormat="1" ht="39">
      <c r="B143" s="115"/>
      <c r="C143" s="110" t="s">
        <v>145</v>
      </c>
      <c r="D143" s="111"/>
      <c r="E143" s="111"/>
      <c r="F143" s="111"/>
    </row>
    <row r="144" spans="2:6" s="1" customFormat="1" ht="26.25">
      <c r="B144" s="115"/>
      <c r="C144" s="113" t="s">
        <v>146</v>
      </c>
      <c r="D144" s="114"/>
      <c r="E144" s="114"/>
      <c r="F144" s="114"/>
    </row>
    <row r="145" spans="2:6" s="1" customFormat="1" ht="15.75">
      <c r="B145" s="116"/>
      <c r="C145" s="86" t="s">
        <v>147</v>
      </c>
      <c r="D145" s="88"/>
      <c r="E145" s="88"/>
      <c r="F145" s="88"/>
    </row>
    <row r="146" spans="2:6" s="1" customFormat="1" ht="40.5" customHeight="1">
      <c r="B146" s="115"/>
      <c r="C146" s="55" t="s">
        <v>148</v>
      </c>
      <c r="D146" s="92"/>
      <c r="E146" s="92"/>
      <c r="F146" s="92"/>
    </row>
    <row r="147" spans="2:6" s="1" customFormat="1" ht="26.25">
      <c r="B147" s="117" t="s">
        <v>149</v>
      </c>
      <c r="C147" s="118" t="s">
        <v>150</v>
      </c>
      <c r="D147" s="119"/>
      <c r="E147" s="119"/>
      <c r="F147" s="85"/>
    </row>
    <row r="148" spans="2:6" s="1" customFormat="1" ht="26.25">
      <c r="B148" s="117"/>
      <c r="C148" s="55" t="s">
        <v>151</v>
      </c>
      <c r="D148" s="92"/>
      <c r="E148" s="92"/>
      <c r="F148" s="92"/>
    </row>
    <row r="149" spans="2:6" s="1" customFormat="1" ht="26.25">
      <c r="B149" s="117"/>
      <c r="C149" s="118" t="s">
        <v>152</v>
      </c>
      <c r="D149" s="119"/>
      <c r="E149" s="119"/>
      <c r="F149" s="85"/>
    </row>
    <row r="150" spans="2:6" s="1" customFormat="1" ht="15.75">
      <c r="B150" s="120" t="s">
        <v>153</v>
      </c>
      <c r="C150" s="118" t="s">
        <v>154</v>
      </c>
      <c r="D150" s="119"/>
      <c r="E150" s="119"/>
      <c r="F150" s="85"/>
    </row>
    <row r="151" spans="2:6" s="1" customFormat="1" ht="26.25">
      <c r="B151" s="120"/>
      <c r="C151" s="118" t="s">
        <v>155</v>
      </c>
      <c r="D151" s="119"/>
      <c r="E151" s="119"/>
      <c r="F151" s="85"/>
    </row>
    <row r="152" spans="2:6" s="1" customFormat="1" ht="15.75">
      <c r="B152" s="120"/>
      <c r="C152" s="118" t="s">
        <v>156</v>
      </c>
      <c r="D152" s="119"/>
      <c r="E152" s="119"/>
      <c r="F152" s="85"/>
    </row>
    <row r="153" spans="2:6" s="1" customFormat="1" ht="15.75">
      <c r="B153"/>
      <c r="C153" s="121"/>
      <c r="D153"/>
      <c r="E153"/>
      <c r="F153"/>
    </row>
    <row r="154" spans="2:6" s="1" customFormat="1" ht="15">
      <c r="B154" s="122" t="s">
        <v>157</v>
      </c>
      <c r="C154" s="123"/>
      <c r="D154" s="124"/>
      <c r="E154" s="124"/>
      <c r="F154" s="125"/>
    </row>
    <row r="155" spans="2:6" s="1" customFormat="1" ht="15">
      <c r="B155" s="126"/>
      <c r="C155" s="127"/>
      <c r="D155" s="128"/>
      <c r="E155" s="128"/>
      <c r="F155" s="129"/>
    </row>
    <row r="156" spans="2:6" s="1" customFormat="1" ht="15.75">
      <c r="B156" s="130"/>
      <c r="C156" s="70"/>
      <c r="D156" s="131"/>
      <c r="E156" s="131"/>
      <c r="F156" s="132"/>
    </row>
    <row r="157" spans="2:6" s="1" customFormat="1" ht="15.75">
      <c r="B157"/>
      <c r="C157" s="121"/>
      <c r="D157"/>
      <c r="E157"/>
      <c r="F157"/>
    </row>
    <row r="158" spans="2:6" s="1" customFormat="1" ht="15.75">
      <c r="B158" s="4" t="s">
        <v>158</v>
      </c>
      <c r="C158" s="73"/>
      <c r="D158" s="133"/>
      <c r="E158" s="133"/>
      <c r="F158" s="134"/>
    </row>
    <row r="159" spans="2:6" s="1" customFormat="1" ht="15" customHeight="1">
      <c r="B159" s="135" t="s">
        <v>159</v>
      </c>
      <c r="C159" s="136" t="s">
        <v>160</v>
      </c>
      <c r="D159" s="136" t="s">
        <v>161</v>
      </c>
      <c r="E159" s="77" t="s">
        <v>126</v>
      </c>
      <c r="F159" s="136" t="s">
        <v>96</v>
      </c>
    </row>
    <row r="160" spans="2:6" s="1" customFormat="1" ht="51.75">
      <c r="B160" s="77"/>
      <c r="C160" s="137"/>
      <c r="D160" s="137"/>
      <c r="E160" s="77" t="s">
        <v>162</v>
      </c>
      <c r="F160" s="137"/>
    </row>
    <row r="161" spans="2:6" s="1" customFormat="1" ht="26.25">
      <c r="B161" s="119" t="s">
        <v>163</v>
      </c>
      <c r="C161" s="138" t="s">
        <v>164</v>
      </c>
      <c r="D161" s="88"/>
      <c r="E161" s="88"/>
      <c r="F161" s="88"/>
    </row>
    <row r="162" spans="2:6" s="1" customFormat="1" ht="15.75">
      <c r="B162" s="90"/>
      <c r="C162" s="55"/>
      <c r="D162" s="92"/>
      <c r="E162" s="92"/>
      <c r="F162" s="92"/>
    </row>
    <row r="163" spans="2:6" s="1" customFormat="1" ht="15.75">
      <c r="B163"/>
      <c r="C163" s="121"/>
      <c r="D163"/>
      <c r="E163"/>
      <c r="F163"/>
    </row>
    <row r="164" spans="2:8" s="1" customFormat="1" ht="15.75">
      <c r="B164" s="4" t="s">
        <v>165</v>
      </c>
      <c r="C164" s="73"/>
      <c r="D164" s="133"/>
      <c r="E164" s="133"/>
      <c r="F164" s="133"/>
      <c r="G164" s="133"/>
      <c r="H164" s="134"/>
    </row>
    <row r="165" spans="2:8" s="1" customFormat="1" ht="15.75">
      <c r="B165" s="4" t="s">
        <v>166</v>
      </c>
      <c r="C165" s="73"/>
      <c r="D165" s="133"/>
      <c r="E165" s="133"/>
      <c r="F165" s="133"/>
      <c r="G165" s="133"/>
      <c r="H165" s="134"/>
    </row>
    <row r="166" spans="2:8" s="1" customFormat="1" ht="64.5">
      <c r="B166" s="77" t="s">
        <v>167</v>
      </c>
      <c r="C166" s="77" t="s">
        <v>168</v>
      </c>
      <c r="D166" s="77" t="s">
        <v>169</v>
      </c>
      <c r="E166" s="77" t="s">
        <v>170</v>
      </c>
      <c r="F166" s="77" t="s">
        <v>171</v>
      </c>
      <c r="G166" s="77" t="s">
        <v>172</v>
      </c>
      <c r="H166" s="77" t="s">
        <v>96</v>
      </c>
    </row>
    <row r="167" spans="2:8" s="1" customFormat="1" ht="15.75">
      <c r="B167" s="85" t="s">
        <v>173</v>
      </c>
      <c r="C167" s="86" t="s">
        <v>174</v>
      </c>
      <c r="D167" s="88"/>
      <c r="E167" s="88"/>
      <c r="F167" s="88"/>
      <c r="G167" s="88"/>
      <c r="H167" s="88"/>
    </row>
    <row r="168" spans="2:8" s="1" customFormat="1" ht="15.75">
      <c r="B168" s="85" t="s">
        <v>175</v>
      </c>
      <c r="C168" s="55" t="s">
        <v>174</v>
      </c>
      <c r="D168" s="92"/>
      <c r="E168" s="92"/>
      <c r="F168" s="92"/>
      <c r="G168" s="92"/>
      <c r="H168" s="92"/>
    </row>
    <row r="169" spans="2:8" s="1" customFormat="1" ht="15.75">
      <c r="B169" s="85" t="s">
        <v>176</v>
      </c>
      <c r="C169" s="86" t="s">
        <v>174</v>
      </c>
      <c r="D169" s="88"/>
      <c r="E169" s="88"/>
      <c r="F169" s="88"/>
      <c r="G169" s="88"/>
      <c r="H169" s="88"/>
    </row>
    <row r="170" spans="2:8" s="1" customFormat="1" ht="15.75">
      <c r="B170" s="85" t="s">
        <v>177</v>
      </c>
      <c r="C170" s="139" t="s">
        <v>174</v>
      </c>
      <c r="D170" s="140"/>
      <c r="E170" s="140"/>
      <c r="F170" s="140"/>
      <c r="G170" s="140"/>
      <c r="H170" s="140"/>
    </row>
    <row r="171" spans="2:6" s="1" customFormat="1" ht="15.75">
      <c r="B171"/>
      <c r="C171" s="121"/>
      <c r="D171"/>
      <c r="E171"/>
      <c r="F171"/>
    </row>
    <row r="172" spans="2:6" s="1" customFormat="1" ht="15.75">
      <c r="B172" s="4" t="s">
        <v>178</v>
      </c>
      <c r="C172" s="73"/>
      <c r="D172" s="134"/>
      <c r="E172"/>
      <c r="F172"/>
    </row>
    <row r="173" spans="2:6" s="1" customFormat="1" ht="51.75">
      <c r="B173" s="141" t="s">
        <v>179</v>
      </c>
      <c r="C173" s="142" t="s">
        <v>105</v>
      </c>
      <c r="D173" s="143" t="s">
        <v>121</v>
      </c>
      <c r="E173"/>
      <c r="F173"/>
    </row>
    <row r="174" spans="2:6" s="1" customFormat="1" ht="25.5">
      <c r="B174" s="85" t="s">
        <v>180</v>
      </c>
      <c r="C174" s="86" t="s">
        <v>107</v>
      </c>
      <c r="D174" s="144"/>
      <c r="E174"/>
      <c r="F174"/>
    </row>
    <row r="175" spans="2:6" s="1" customFormat="1" ht="38.25">
      <c r="B175" s="85" t="s">
        <v>181</v>
      </c>
      <c r="C175" s="139" t="s">
        <v>107</v>
      </c>
      <c r="D175" s="145"/>
      <c r="E175"/>
      <c r="F175"/>
    </row>
    <row r="176" spans="2:6" s="1" customFormat="1" ht="15.75">
      <c r="B176"/>
      <c r="C176" s="121"/>
      <c r="D176"/>
      <c r="E176"/>
      <c r="F176"/>
    </row>
    <row r="177" spans="2:6" s="1" customFormat="1" ht="15.75">
      <c r="B177" s="4" t="s">
        <v>182</v>
      </c>
      <c r="C177" s="73"/>
      <c r="D177" s="134"/>
      <c r="E177"/>
      <c r="F177"/>
    </row>
    <row r="178" spans="2:4" s="1" customFormat="1" ht="51.75">
      <c r="B178" s="146" t="s">
        <v>183</v>
      </c>
      <c r="C178" s="147" t="s">
        <v>184</v>
      </c>
      <c r="D178" s="143" t="s">
        <v>96</v>
      </c>
    </row>
    <row r="179" spans="2:6" s="1" customFormat="1" ht="25.5">
      <c r="B179" s="148" t="s">
        <v>185</v>
      </c>
      <c r="C179" s="138" t="s">
        <v>107</v>
      </c>
      <c r="D179" s="144"/>
      <c r="E179"/>
      <c r="F179"/>
    </row>
    <row r="180" spans="2:6" s="1" customFormat="1" ht="25.5">
      <c r="B180" s="119" t="s">
        <v>186</v>
      </c>
      <c r="C180" s="149" t="s">
        <v>107</v>
      </c>
      <c r="D180" s="145"/>
      <c r="E180"/>
      <c r="F180"/>
    </row>
    <row r="181" spans="2:6" s="1" customFormat="1" ht="25.5" customHeight="1">
      <c r="B181"/>
      <c r="C181" s="121"/>
      <c r="D181"/>
      <c r="E181"/>
      <c r="F181"/>
    </row>
    <row r="182" spans="2:8" s="1" customFormat="1" ht="15.75" customHeight="1">
      <c r="B182" s="150" t="s">
        <v>187</v>
      </c>
      <c r="C182" s="151"/>
      <c r="D182" s="152"/>
      <c r="E182" s="153"/>
      <c r="F182" s="154"/>
      <c r="G182"/>
      <c r="H182"/>
    </row>
    <row r="183" spans="2:8" s="1" customFormat="1" ht="27.75" customHeight="1">
      <c r="B183" s="155" t="s">
        <v>188</v>
      </c>
      <c r="C183" s="156" t="s">
        <v>189</v>
      </c>
      <c r="D183" s="156" t="s">
        <v>190</v>
      </c>
      <c r="E183" s="156" t="s">
        <v>191</v>
      </c>
      <c r="F183" s="157" t="s">
        <v>192</v>
      </c>
      <c r="G183"/>
      <c r="H183"/>
    </row>
    <row r="184" spans="2:8" s="1" customFormat="1" ht="15">
      <c r="B184" s="158" t="s">
        <v>193</v>
      </c>
      <c r="C184" s="159"/>
      <c r="D184" s="160"/>
      <c r="E184" s="161"/>
      <c r="F184" s="160"/>
      <c r="G184"/>
      <c r="H184"/>
    </row>
    <row r="185" spans="2:8" s="1" customFormat="1" ht="15">
      <c r="B185" s="162" t="s">
        <v>194</v>
      </c>
      <c r="C185" s="163"/>
      <c r="D185" s="164"/>
      <c r="E185" s="165"/>
      <c r="F185" s="164"/>
      <c r="G185"/>
      <c r="H185"/>
    </row>
    <row r="186" spans="2:8" s="1" customFormat="1" ht="15">
      <c r="B186" s="162" t="s">
        <v>195</v>
      </c>
      <c r="C186" s="163"/>
      <c r="D186" s="164"/>
      <c r="E186" s="165"/>
      <c r="F186" s="164"/>
      <c r="G186"/>
      <c r="H186"/>
    </row>
    <row r="187" spans="2:8" s="1" customFormat="1" ht="15">
      <c r="B187" s="162" t="s">
        <v>196</v>
      </c>
      <c r="C187" s="163"/>
      <c r="D187" s="164"/>
      <c r="E187" s="165"/>
      <c r="F187" s="164"/>
      <c r="G187"/>
      <c r="H187"/>
    </row>
    <row r="188" spans="2:8" s="1" customFormat="1" ht="15.75">
      <c r="B188" s="166" t="s">
        <v>197</v>
      </c>
      <c r="C188" s="167"/>
      <c r="D188" s="168"/>
      <c r="E188" s="169"/>
      <c r="F188" s="168"/>
      <c r="G188"/>
      <c r="H188"/>
    </row>
    <row r="189" s="1" customFormat="1" ht="15">
      <c r="C189" s="2"/>
    </row>
    <row r="190" spans="2:3" s="1" customFormat="1" ht="15.75">
      <c r="B190" s="36"/>
      <c r="C190" s="2"/>
    </row>
    <row r="191" spans="2:6" ht="36" customHeight="1">
      <c r="B191" s="72" t="s">
        <v>198</v>
      </c>
      <c r="C191" s="170"/>
      <c r="D191" s="171"/>
      <c r="E191" s="171"/>
      <c r="F191" s="171" t="s">
        <v>199</v>
      </c>
    </row>
    <row r="192" spans="2:6" ht="75.75">
      <c r="B192" s="172" t="s">
        <v>200</v>
      </c>
      <c r="C192" s="172" t="s">
        <v>201</v>
      </c>
      <c r="F192" s="1" t="s">
        <v>202</v>
      </c>
    </row>
    <row r="193" spans="2:4" ht="24" customHeight="1">
      <c r="B193" s="173">
        <v>1</v>
      </c>
      <c r="C193" s="174" t="s">
        <v>203</v>
      </c>
      <c r="D193" s="175"/>
    </row>
    <row r="194" spans="2:4" ht="26.25">
      <c r="B194" s="176">
        <v>2</v>
      </c>
      <c r="C194" s="177" t="s">
        <v>204</v>
      </c>
      <c r="D194" s="175"/>
    </row>
    <row r="195" spans="2:4" ht="26.25">
      <c r="B195" s="173">
        <v>3</v>
      </c>
      <c r="C195" s="174" t="s">
        <v>205</v>
      </c>
      <c r="D195" s="175"/>
    </row>
    <row r="196" spans="2:4" ht="26.25">
      <c r="B196" s="176">
        <v>4</v>
      </c>
      <c r="C196" s="177" t="s">
        <v>206</v>
      </c>
      <c r="D196" s="175"/>
    </row>
    <row r="197" spans="2:4" ht="26.25">
      <c r="B197" s="173">
        <v>5</v>
      </c>
      <c r="C197" s="174" t="s">
        <v>207</v>
      </c>
      <c r="D197" s="175"/>
    </row>
    <row r="198" spans="2:4" ht="24.75" customHeight="1">
      <c r="B198" s="176">
        <v>6</v>
      </c>
      <c r="C198" s="177" t="s">
        <v>208</v>
      </c>
      <c r="D198" s="175"/>
    </row>
    <row r="199" spans="2:4" ht="26.25">
      <c r="B199" s="173">
        <v>7</v>
      </c>
      <c r="C199" s="174" t="s">
        <v>209</v>
      </c>
      <c r="D199" s="175"/>
    </row>
    <row r="200" spans="2:4" ht="26.25">
      <c r="B200" s="176">
        <v>8</v>
      </c>
      <c r="C200" s="177" t="s">
        <v>210</v>
      </c>
      <c r="D200" s="175"/>
    </row>
    <row r="201" ht="15">
      <c r="B201" s="36"/>
    </row>
    <row r="202" spans="2:3" s="1" customFormat="1" ht="15.75">
      <c r="B202" s="36"/>
      <c r="C202" s="2"/>
    </row>
    <row r="203" spans="2:12" s="1" customFormat="1" ht="15.75" customHeight="1">
      <c r="B203" s="178" t="s">
        <v>211</v>
      </c>
      <c r="C203" s="179"/>
      <c r="D203" s="180"/>
      <c r="E203" s="180"/>
      <c r="F203" s="180"/>
      <c r="G203" s="180"/>
      <c r="H203" s="180"/>
      <c r="I203" s="180"/>
      <c r="J203" s="180"/>
      <c r="K203" s="255"/>
      <c r="L203" s="89"/>
    </row>
    <row r="204" spans="2:12" s="1" customFormat="1" ht="32.25" customHeight="1">
      <c r="B204" s="181" t="s">
        <v>212</v>
      </c>
      <c r="C204" s="181"/>
      <c r="D204" s="182" t="s">
        <v>213</v>
      </c>
      <c r="E204" s="181" t="s">
        <v>161</v>
      </c>
      <c r="F204" s="183"/>
      <c r="G204" s="182" t="s">
        <v>214</v>
      </c>
      <c r="H204" s="182" t="s">
        <v>215</v>
      </c>
      <c r="I204" s="182" t="s">
        <v>216</v>
      </c>
      <c r="J204" s="182" t="s">
        <v>217</v>
      </c>
      <c r="K204" s="182" t="s">
        <v>218</v>
      </c>
      <c r="L204" s="89"/>
    </row>
    <row r="205" spans="2:12" s="1" customFormat="1" ht="33.75" customHeight="1">
      <c r="B205" s="172" t="s">
        <v>219</v>
      </c>
      <c r="C205" s="184" t="s">
        <v>220</v>
      </c>
      <c r="D205" s="147"/>
      <c r="E205" s="172" t="s">
        <v>221</v>
      </c>
      <c r="F205" s="172" t="s">
        <v>222</v>
      </c>
      <c r="G205" s="147"/>
      <c r="H205" s="147"/>
      <c r="I205" s="147"/>
      <c r="J205" s="147"/>
      <c r="K205" s="147"/>
      <c r="L205" s="89"/>
    </row>
    <row r="206" spans="2:12" s="1" customFormat="1" ht="45.75">
      <c r="B206" s="185">
        <v>1</v>
      </c>
      <c r="C206" s="186" t="s">
        <v>223</v>
      </c>
      <c r="D206" s="187" t="s">
        <v>224</v>
      </c>
      <c r="E206" s="188">
        <v>31832</v>
      </c>
      <c r="F206" s="188">
        <v>31831</v>
      </c>
      <c r="G206" s="189">
        <v>1.0136</v>
      </c>
      <c r="H206" s="190"/>
      <c r="I206" s="190"/>
      <c r="J206" s="190"/>
      <c r="K206" s="256"/>
      <c r="L206" s="89"/>
    </row>
    <row r="207" spans="2:12" s="1" customFormat="1" ht="39">
      <c r="B207" s="191">
        <v>2</v>
      </c>
      <c r="C207" s="192" t="s">
        <v>225</v>
      </c>
      <c r="D207" s="193" t="s">
        <v>226</v>
      </c>
      <c r="E207" s="193">
        <v>5823</v>
      </c>
      <c r="F207" s="193">
        <v>6375</v>
      </c>
      <c r="G207" s="194">
        <f>+F207/E207</f>
        <v>1.0947964966512107</v>
      </c>
      <c r="H207" s="193"/>
      <c r="I207" s="193"/>
      <c r="J207" s="193"/>
      <c r="K207" s="257"/>
      <c r="L207" s="89"/>
    </row>
    <row r="208" spans="2:12" s="1" customFormat="1" ht="34.5">
      <c r="B208" s="185">
        <v>3</v>
      </c>
      <c r="C208" s="186" t="s">
        <v>227</v>
      </c>
      <c r="D208" s="187" t="s">
        <v>228</v>
      </c>
      <c r="E208" s="190">
        <v>50778</v>
      </c>
      <c r="F208" s="190">
        <v>65785</v>
      </c>
      <c r="G208" s="189">
        <f>+F208/E208</f>
        <v>1.2955413761865375</v>
      </c>
      <c r="H208" s="190"/>
      <c r="I208" s="190"/>
      <c r="J208" s="190"/>
      <c r="K208" s="256"/>
      <c r="L208" s="89"/>
    </row>
    <row r="209" spans="2:12" s="1" customFormat="1" ht="102">
      <c r="B209" s="195">
        <v>5</v>
      </c>
      <c r="C209" s="196" t="s">
        <v>229</v>
      </c>
      <c r="D209" s="197" t="s">
        <v>230</v>
      </c>
      <c r="E209" s="198">
        <v>0.94</v>
      </c>
      <c r="F209" s="199">
        <v>0.9953</v>
      </c>
      <c r="G209" s="199">
        <v>1.0588</v>
      </c>
      <c r="H209" s="200"/>
      <c r="I209" s="200"/>
      <c r="J209" s="200"/>
      <c r="K209" s="258"/>
      <c r="L209" s="89"/>
    </row>
    <row r="210" spans="2:3" s="1" customFormat="1" ht="15.75">
      <c r="B210" s="36"/>
      <c r="C210" s="2"/>
    </row>
    <row r="211" spans="2:6" s="1" customFormat="1" ht="36" customHeight="1">
      <c r="B211" s="4" t="s">
        <v>231</v>
      </c>
      <c r="C211" s="73"/>
      <c r="D211" s="133"/>
      <c r="E211" s="133"/>
      <c r="F211" s="134"/>
    </row>
    <row r="212" spans="2:6" s="1" customFormat="1" ht="55.5" customHeight="1">
      <c r="B212" s="201" t="s">
        <v>232</v>
      </c>
      <c r="C212" s="172" t="s">
        <v>215</v>
      </c>
      <c r="D212" s="172" t="s">
        <v>233</v>
      </c>
      <c r="E212" s="172" t="s">
        <v>234</v>
      </c>
      <c r="F212" s="172" t="s">
        <v>96</v>
      </c>
    </row>
    <row r="213" spans="2:6" s="1" customFormat="1" ht="15.75">
      <c r="B213" s="202" t="s">
        <v>235</v>
      </c>
      <c r="C213" s="203">
        <v>258750.56</v>
      </c>
      <c r="D213" s="204" t="s">
        <v>236</v>
      </c>
      <c r="E213" s="205">
        <v>0.9987999999999999</v>
      </c>
      <c r="F213" s="206"/>
    </row>
    <row r="214" spans="2:6" s="1" customFormat="1" ht="15.75">
      <c r="B214" s="207"/>
      <c r="C214" s="193"/>
      <c r="D214" s="208"/>
      <c r="E214" s="208"/>
      <c r="F214" s="208"/>
    </row>
    <row r="215" spans="2:6" ht="15.75" customHeight="1">
      <c r="B215" s="209" t="s">
        <v>237</v>
      </c>
      <c r="C215" s="190"/>
      <c r="D215" s="204"/>
      <c r="E215" s="204"/>
      <c r="F215" s="204"/>
    </row>
    <row r="216" ht="15" customHeight="1"/>
    <row r="217" ht="15.75">
      <c r="B217" s="28"/>
    </row>
    <row r="218" spans="2:6" ht="48" customHeight="1">
      <c r="B218" s="210" t="s">
        <v>238</v>
      </c>
      <c r="C218" s="211" t="s">
        <v>239</v>
      </c>
      <c r="D218" s="211" t="s">
        <v>240</v>
      </c>
      <c r="E218" s="211" t="s">
        <v>241</v>
      </c>
      <c r="F218" s="211" t="s">
        <v>242</v>
      </c>
    </row>
    <row r="219" spans="2:6" ht="15.75">
      <c r="B219" s="190">
        <v>283453.64</v>
      </c>
      <c r="C219" s="203">
        <v>283453.64</v>
      </c>
      <c r="D219" s="204" t="s">
        <v>243</v>
      </c>
      <c r="E219" s="212"/>
      <c r="F219" s="212"/>
    </row>
    <row r="221" ht="15">
      <c r="B221" s="28"/>
    </row>
    <row r="222" spans="2:7" ht="15.75">
      <c r="B222" s="213" t="s">
        <v>244</v>
      </c>
      <c r="C222" s="214"/>
      <c r="D222" s="213"/>
      <c r="E222" s="213"/>
      <c r="F222" s="213"/>
      <c r="G222" s="213"/>
    </row>
    <row r="223" spans="2:7" ht="15.75" customHeight="1">
      <c r="B223" s="49" t="s">
        <v>245</v>
      </c>
      <c r="C223" s="215" t="s">
        <v>246</v>
      </c>
      <c r="D223" s="216"/>
      <c r="E223" s="216"/>
      <c r="F223" s="217"/>
      <c r="G223" s="218" t="s">
        <v>96</v>
      </c>
    </row>
    <row r="224" spans="2:7" ht="15.75">
      <c r="B224" s="219"/>
      <c r="C224" s="220" t="s">
        <v>247</v>
      </c>
      <c r="D224" s="221"/>
      <c r="E224" s="220" t="s">
        <v>248</v>
      </c>
      <c r="F224" s="222"/>
      <c r="G224" s="223"/>
    </row>
    <row r="225" spans="2:7" ht="15" customHeight="1">
      <c r="B225" s="219"/>
      <c r="C225" s="49" t="s">
        <v>249</v>
      </c>
      <c r="D225" s="49" t="s">
        <v>250</v>
      </c>
      <c r="E225" s="224" t="s">
        <v>249</v>
      </c>
      <c r="F225" s="49" t="s">
        <v>251</v>
      </c>
      <c r="G225" s="223"/>
    </row>
    <row r="226" spans="2:7" ht="15.75">
      <c r="B226" s="225"/>
      <c r="C226" s="50"/>
      <c r="D226" s="50"/>
      <c r="E226" s="226"/>
      <c r="F226" s="50"/>
      <c r="G226" s="227"/>
    </row>
    <row r="227" spans="2:7" ht="15.75">
      <c r="B227" s="228" t="s">
        <v>252</v>
      </c>
      <c r="C227" s="229">
        <v>27</v>
      </c>
      <c r="D227" s="230">
        <v>53550.87</v>
      </c>
      <c r="E227" s="229">
        <v>27</v>
      </c>
      <c r="F227" s="230">
        <v>53550.87</v>
      </c>
      <c r="G227" s="231"/>
    </row>
    <row r="228" spans="2:7" ht="15.75">
      <c r="B228" s="232" t="s">
        <v>253</v>
      </c>
      <c r="C228" s="233"/>
      <c r="D228" s="234"/>
      <c r="E228" s="234"/>
      <c r="F228" s="234"/>
      <c r="G228" s="235"/>
    </row>
    <row r="229" spans="2:7" ht="15">
      <c r="B229" s="228" t="s">
        <v>254</v>
      </c>
      <c r="C229" s="229"/>
      <c r="D229" s="236"/>
      <c r="E229" s="236"/>
      <c r="F229" s="236"/>
      <c r="G229" s="235"/>
    </row>
    <row r="230" spans="2:7" ht="15">
      <c r="B230" s="232" t="s">
        <v>255</v>
      </c>
      <c r="C230" s="233"/>
      <c r="D230" s="237"/>
      <c r="E230" s="234"/>
      <c r="F230" s="234"/>
      <c r="G230" s="235"/>
    </row>
    <row r="231" spans="2:7" ht="15">
      <c r="B231" s="228" t="s">
        <v>256</v>
      </c>
      <c r="C231" s="229"/>
      <c r="D231" s="236"/>
      <c r="E231" s="236"/>
      <c r="F231" s="236"/>
      <c r="G231" s="235"/>
    </row>
    <row r="232" spans="2:7" ht="15">
      <c r="B232" s="232" t="s">
        <v>257</v>
      </c>
      <c r="C232" s="233"/>
      <c r="D232" s="234"/>
      <c r="E232" s="234"/>
      <c r="F232" s="234"/>
      <c r="G232" s="235"/>
    </row>
    <row r="233" spans="2:7" ht="15.75">
      <c r="B233" s="228" t="s">
        <v>258</v>
      </c>
      <c r="C233" s="229"/>
      <c r="D233" s="236"/>
      <c r="E233" s="229"/>
      <c r="F233" s="236"/>
      <c r="G233" s="235"/>
    </row>
    <row r="234" spans="2:7" ht="15.75">
      <c r="B234" s="232" t="s">
        <v>259</v>
      </c>
      <c r="C234" s="233"/>
      <c r="D234" s="234"/>
      <c r="E234" s="233"/>
      <c r="F234" s="234"/>
      <c r="G234" s="235"/>
    </row>
    <row r="235" spans="2:7" ht="15">
      <c r="B235" s="228" t="s">
        <v>260</v>
      </c>
      <c r="C235" s="229"/>
      <c r="D235" s="236"/>
      <c r="E235" s="229"/>
      <c r="F235" s="236"/>
      <c r="G235" s="235"/>
    </row>
    <row r="236" spans="2:7" ht="15">
      <c r="B236" s="232" t="s">
        <v>261</v>
      </c>
      <c r="C236" s="233"/>
      <c r="D236" s="234"/>
      <c r="E236" s="233"/>
      <c r="F236" s="234"/>
      <c r="G236" s="235"/>
    </row>
    <row r="237" spans="2:7" ht="15">
      <c r="B237" s="228" t="s">
        <v>262</v>
      </c>
      <c r="C237" s="229"/>
      <c r="D237" s="236"/>
      <c r="E237" s="229"/>
      <c r="F237" s="236"/>
      <c r="G237" s="235"/>
    </row>
    <row r="238" spans="2:7" ht="15">
      <c r="B238" s="232" t="s">
        <v>263</v>
      </c>
      <c r="C238" s="233"/>
      <c r="D238" s="234"/>
      <c r="E238" s="233"/>
      <c r="F238" s="234"/>
      <c r="G238" s="235"/>
    </row>
    <row r="239" spans="2:7" ht="15.75">
      <c r="B239" s="228" t="s">
        <v>264</v>
      </c>
      <c r="C239" s="229"/>
      <c r="D239" s="236"/>
      <c r="E239" s="229"/>
      <c r="F239" s="236"/>
      <c r="G239" s="235"/>
    </row>
    <row r="240" spans="2:7" ht="15.75">
      <c r="B240" s="232" t="s">
        <v>265</v>
      </c>
      <c r="C240" s="233">
        <v>27</v>
      </c>
      <c r="D240" s="238">
        <v>80742.98</v>
      </c>
      <c r="E240" s="233">
        <v>27</v>
      </c>
      <c r="F240" s="238">
        <v>80742.98</v>
      </c>
      <c r="G240" s="235"/>
    </row>
    <row r="241" spans="2:7" ht="15.75">
      <c r="B241" s="228" t="s">
        <v>266</v>
      </c>
      <c r="C241" s="229"/>
      <c r="D241" s="236"/>
      <c r="E241" s="236"/>
      <c r="F241" s="236"/>
      <c r="G241" s="235"/>
    </row>
    <row r="242" spans="2:7" ht="15">
      <c r="B242" s="232" t="s">
        <v>267</v>
      </c>
      <c r="C242" s="233"/>
      <c r="D242" s="234"/>
      <c r="E242" s="234"/>
      <c r="F242" s="234"/>
      <c r="G242" s="235"/>
    </row>
    <row r="243" spans="2:7" ht="15">
      <c r="B243" s="228" t="s">
        <v>268</v>
      </c>
      <c r="C243" s="229"/>
      <c r="D243" s="236"/>
      <c r="E243" s="236"/>
      <c r="F243" s="236"/>
      <c r="G243" s="239"/>
    </row>
    <row r="244" ht="15.75">
      <c r="B244" s="36"/>
    </row>
    <row r="245" spans="2:4" ht="15.75">
      <c r="B245" s="4" t="s">
        <v>269</v>
      </c>
      <c r="C245" s="73"/>
      <c r="D245" s="134"/>
    </row>
    <row r="246" spans="2:4" ht="70.5" customHeight="1">
      <c r="B246" s="201" t="s">
        <v>270</v>
      </c>
      <c r="C246" s="172" t="s">
        <v>271</v>
      </c>
      <c r="D246" s="172" t="s">
        <v>96</v>
      </c>
    </row>
    <row r="247" spans="2:4" ht="15.75">
      <c r="B247" s="240" t="s">
        <v>272</v>
      </c>
      <c r="C247" s="241" t="s">
        <v>273</v>
      </c>
      <c r="D247" s="242" t="s">
        <v>273</v>
      </c>
    </row>
    <row r="248" spans="2:4" ht="15.75">
      <c r="B248" s="243"/>
      <c r="C248" s="244"/>
      <c r="D248" s="245"/>
    </row>
    <row r="249" spans="2:4" ht="15.75">
      <c r="B249" s="78"/>
      <c r="C249" s="79"/>
      <c r="D249" s="80"/>
    </row>
    <row r="250" spans="2:4" ht="15.75">
      <c r="B250" s="243"/>
      <c r="C250" s="244"/>
      <c r="D250" s="245"/>
    </row>
    <row r="251" ht="15">
      <c r="B251" s="246"/>
    </row>
    <row r="252" spans="2:4" ht="15.75">
      <c r="B252" s="247" t="s">
        <v>274</v>
      </c>
      <c r="C252" s="248"/>
      <c r="D252" s="247"/>
    </row>
    <row r="253" spans="2:4" ht="50.25" customHeight="1">
      <c r="B253" s="172" t="s">
        <v>275</v>
      </c>
      <c r="C253" s="172" t="s">
        <v>271</v>
      </c>
      <c r="D253" s="172" t="s">
        <v>96</v>
      </c>
    </row>
    <row r="254" spans="2:4" ht="15.75">
      <c r="B254" s="249" t="s">
        <v>272</v>
      </c>
      <c r="C254" s="250" t="s">
        <v>273</v>
      </c>
      <c r="D254" s="251" t="s">
        <v>273</v>
      </c>
    </row>
    <row r="255" spans="2:4" ht="15.75">
      <c r="B255" s="252"/>
      <c r="C255" s="253"/>
      <c r="D255" s="254"/>
    </row>
    <row r="256" ht="15.75">
      <c r="B256" s="57"/>
    </row>
    <row r="257" spans="2:6" ht="38.25" customHeight="1">
      <c r="B257" s="259" t="s">
        <v>276</v>
      </c>
      <c r="C257" s="260"/>
      <c r="D257" s="260"/>
      <c r="E257" s="260"/>
      <c r="F257" s="24"/>
    </row>
    <row r="258" spans="2:6" ht="81.75" customHeight="1">
      <c r="B258" s="172" t="s">
        <v>277</v>
      </c>
      <c r="C258" s="172" t="s">
        <v>278</v>
      </c>
      <c r="D258" s="172" t="s">
        <v>279</v>
      </c>
      <c r="E258" s="172" t="s">
        <v>280</v>
      </c>
      <c r="F258" s="172" t="s">
        <v>281</v>
      </c>
    </row>
    <row r="259" spans="2:6" ht="15.75">
      <c r="B259" s="252" t="s">
        <v>174</v>
      </c>
      <c r="C259" s="253"/>
      <c r="D259" s="261"/>
      <c r="E259" s="254"/>
      <c r="F259" s="262"/>
    </row>
    <row r="260" spans="2:6" ht="15.75">
      <c r="B260" s="263"/>
      <c r="C260" s="264"/>
      <c r="D260" s="265"/>
      <c r="E260" s="266"/>
      <c r="F260" s="266"/>
    </row>
    <row r="261" spans="2:6" ht="15.75">
      <c r="B261" s="252"/>
      <c r="C261" s="253"/>
      <c r="D261" s="261"/>
      <c r="E261" s="254"/>
      <c r="F261" s="254"/>
    </row>
    <row r="262" ht="15">
      <c r="B262" s="57"/>
    </row>
    <row r="263" ht="15">
      <c r="B263" s="36"/>
    </row>
    <row r="264" ht="15">
      <c r="B264" s="28"/>
    </row>
  </sheetData>
  <sheetProtection/>
  <mergeCells count="65">
    <mergeCell ref="B1:F1"/>
    <mergeCell ref="B2:F2"/>
    <mergeCell ref="B3:F3"/>
    <mergeCell ref="B4:C4"/>
    <mergeCell ref="B9:C9"/>
    <mergeCell ref="B17:C17"/>
    <mergeCell ref="B41:C41"/>
    <mergeCell ref="B51:C51"/>
    <mergeCell ref="B58:C58"/>
    <mergeCell ref="B65:C65"/>
    <mergeCell ref="B72:C72"/>
    <mergeCell ref="B79:C79"/>
    <mergeCell ref="B84:C84"/>
    <mergeCell ref="B88:C88"/>
    <mergeCell ref="B96:H96"/>
    <mergeCell ref="B108:D108"/>
    <mergeCell ref="B122:E122"/>
    <mergeCell ref="B126:E126"/>
    <mergeCell ref="B135:F135"/>
    <mergeCell ref="B154:F154"/>
    <mergeCell ref="B155:F155"/>
    <mergeCell ref="B156:F156"/>
    <mergeCell ref="B158:F158"/>
    <mergeCell ref="B164:H164"/>
    <mergeCell ref="B165:H165"/>
    <mergeCell ref="B172:D172"/>
    <mergeCell ref="B177:D177"/>
    <mergeCell ref="B182:E182"/>
    <mergeCell ref="B191:C191"/>
    <mergeCell ref="B203:K203"/>
    <mergeCell ref="B204:C204"/>
    <mergeCell ref="E204:F204"/>
    <mergeCell ref="B211:F211"/>
    <mergeCell ref="B222:G222"/>
    <mergeCell ref="C223:F223"/>
    <mergeCell ref="C224:D224"/>
    <mergeCell ref="E224:F224"/>
    <mergeCell ref="B245:D245"/>
    <mergeCell ref="B252:D252"/>
    <mergeCell ref="B257:F257"/>
    <mergeCell ref="B109:B110"/>
    <mergeCell ref="B137:B141"/>
    <mergeCell ref="B142:B146"/>
    <mergeCell ref="B147:B149"/>
    <mergeCell ref="B150:B152"/>
    <mergeCell ref="B159:B160"/>
    <mergeCell ref="B223:B226"/>
    <mergeCell ref="C109:C110"/>
    <mergeCell ref="C159:C160"/>
    <mergeCell ref="C225:C226"/>
    <mergeCell ref="D109:D110"/>
    <mergeCell ref="D159:D160"/>
    <mergeCell ref="D204:D205"/>
    <mergeCell ref="D225:D226"/>
    <mergeCell ref="E225:E226"/>
    <mergeCell ref="F159:F160"/>
    <mergeCell ref="F225:F226"/>
    <mergeCell ref="G204:G205"/>
    <mergeCell ref="G223:G226"/>
    <mergeCell ref="G227:G243"/>
    <mergeCell ref="H98:H106"/>
    <mergeCell ref="H204:H205"/>
    <mergeCell ref="I204:I205"/>
    <mergeCell ref="J204:J205"/>
    <mergeCell ref="K204:K205"/>
  </mergeCells>
  <printOptions horizontalCentered="1"/>
  <pageMargins left="0.51" right="0.12" top="0.16" bottom="0.16" header="0.31" footer="0.31"/>
  <pageSetup fitToHeight="68" fitToWidth="1" horizontalDpi="600" verticalDpi="600" orientation="portrait" paperSize="9" scale="48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D6" sqref="D6:E12"/>
    </sheetView>
  </sheetViews>
  <sheetFormatPr defaultColWidth="11.421875" defaultRowHeight="15"/>
  <sheetData>
    <row r="2" ht="15">
      <c r="A2" t="s">
        <v>282</v>
      </c>
    </row>
    <row r="3" ht="15">
      <c r="A3" t="s">
        <v>283</v>
      </c>
    </row>
    <row r="4" ht="15">
      <c r="A4" t="s">
        <v>284</v>
      </c>
    </row>
    <row r="6" spans="2:5" ht="15">
      <c r="B6" t="s">
        <v>285</v>
      </c>
      <c r="C6">
        <f>14855+6635+14163</f>
        <v>35653</v>
      </c>
      <c r="D6" t="s">
        <v>286</v>
      </c>
      <c r="E6">
        <f>1292+222+7581</f>
        <v>9095</v>
      </c>
    </row>
    <row r="7" spans="2:5" ht="15">
      <c r="B7" t="s">
        <v>287</v>
      </c>
      <c r="C7">
        <f>14713+6403+15307</f>
        <v>36423</v>
      </c>
      <c r="D7" t="s">
        <v>288</v>
      </c>
      <c r="E7">
        <f>112+5+109</f>
        <v>226</v>
      </c>
    </row>
    <row r="8" spans="3:5" ht="15">
      <c r="C8">
        <f>+C6+C7</f>
        <v>72076</v>
      </c>
      <c r="D8" t="s">
        <v>289</v>
      </c>
      <c r="E8">
        <f>6435+370+766</f>
        <v>7571</v>
      </c>
    </row>
    <row r="9" spans="4:5" ht="15">
      <c r="D9" t="s">
        <v>290</v>
      </c>
      <c r="E9">
        <f>21561+12180+20033</f>
        <v>53774</v>
      </c>
    </row>
    <row r="10" spans="4:5" ht="15">
      <c r="D10" t="s">
        <v>291</v>
      </c>
      <c r="E10">
        <f>16+4+65</f>
        <v>85</v>
      </c>
    </row>
    <row r="11" spans="4:5" ht="15">
      <c r="D11" t="s">
        <v>292</v>
      </c>
      <c r="E11">
        <f>9+130+7</f>
        <v>146</v>
      </c>
    </row>
    <row r="12" spans="4:5" ht="15">
      <c r="D12" t="s">
        <v>293</v>
      </c>
      <c r="E12">
        <f>143+127+909</f>
        <v>1179</v>
      </c>
    </row>
    <row r="13" ht="15">
      <c r="E13">
        <f>+SUM(E6:E12)</f>
        <v>72076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CLARA.PADILLA</cp:lastModifiedBy>
  <cp:lastPrinted>2014-11-25T16:26:13Z</cp:lastPrinted>
  <dcterms:created xsi:type="dcterms:W3CDTF">2013-10-28T17:40:06Z</dcterms:created>
  <dcterms:modified xsi:type="dcterms:W3CDTF">2022-02-25T17:44:20Z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  <property fmtid="{D5CDD505-2E9C-101B-9397-08002B2CF9AE}" pid="3" name="KSOProductBuildV">
    <vt:lpwstr>3082-10.2.0.7478</vt:lpwstr>
  </property>
</Properties>
</file>